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120" windowHeight="9120" activeTab="1"/>
  </bookViews>
  <sheets>
    <sheet name="notes" sheetId="1" r:id="rId1"/>
    <sheet name="data" sheetId="2" r:id="rId2"/>
  </sheets>
  <definedNames>
    <definedName name="control_areasum">'data'!$J$6</definedName>
    <definedName name="control_mean">'data'!$E$6</definedName>
    <definedName name="control_slope">#REF!</definedName>
    <definedName name="control_stncount">'data'!$F$6</definedName>
    <definedName name="control_stnlen">'data'!$G$6</definedName>
    <definedName name="impact_areasum">'data'!$J$7</definedName>
    <definedName name="impact_mean">'data'!$E$7</definedName>
    <definedName name="impact_slope">#REF!</definedName>
    <definedName name="impact_stncount">'data'!$F$7</definedName>
    <definedName name="impact_stnlen">'data'!$G$7</definedName>
    <definedName name="interval">'data'!$D$8</definedName>
    <definedName name="results">'data'!$I$6</definedName>
  </definedNames>
  <calcPr fullCalcOnLoad="1"/>
</workbook>
</file>

<file path=xl/sharedStrings.xml><?xml version="1.0" encoding="utf-8"?>
<sst xmlns="http://schemas.openxmlformats.org/spreadsheetml/2006/main" count="1049" uniqueCount="156">
  <si>
    <t>Site ID</t>
  </si>
  <si>
    <t>Station Key</t>
  </si>
  <si>
    <t>TRANSECT</t>
  </si>
  <si>
    <t>station</t>
  </si>
  <si>
    <t>02-1444R</t>
  </si>
  <si>
    <t>impact</t>
  </si>
  <si>
    <t>A-B</t>
  </si>
  <si>
    <t>B-C</t>
  </si>
  <si>
    <t>C-D</t>
  </si>
  <si>
    <t>D-E</t>
  </si>
  <si>
    <t>E-F</t>
  </si>
  <si>
    <t>F-G</t>
  </si>
  <si>
    <t>G-H</t>
  </si>
  <si>
    <t>H-I</t>
  </si>
  <si>
    <t>I-J</t>
  </si>
  <si>
    <t>J-K</t>
  </si>
  <si>
    <t xml:space="preserve">what maximum depth of water would be left if you took </t>
  </si>
  <si>
    <t>slope (%)</t>
  </si>
  <si>
    <t>depth (cm)</t>
  </si>
  <si>
    <t>residual depth (eqn 6) in cm</t>
  </si>
  <si>
    <t>control</t>
  </si>
  <si>
    <t>Slope (%)</t>
  </si>
  <si>
    <t>Station</t>
  </si>
  <si>
    <t>Interval Length (m)</t>
  </si>
  <si>
    <t>depth to residual surface (cm)</t>
  </si>
  <si>
    <r>
      <t>Area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</si>
  <si>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r>
      <t>AREASUM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/reach)</t>
    </r>
  </si>
  <si>
    <r>
      <t>RP100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/100m)</t>
    </r>
  </si>
  <si>
    <t>Notes:</t>
  </si>
  <si>
    <t>Results:</t>
  </si>
  <si>
    <t>1) Paste depth data and station information into 'data' tab starting on row 10.</t>
  </si>
  <si>
    <t>Station Length (m)</t>
  </si>
  <si>
    <t>Stn Mean Depth - Stdev (cm)</t>
  </si>
  <si>
    <t>Station Count</t>
  </si>
  <si>
    <t>Y</t>
  </si>
  <si>
    <t>First depth measurement this reach?</t>
  </si>
  <si>
    <t xml:space="preserve">2) User must enter data into green-shaded cells at top of 'data' tab.  a) Slope values are the average length-weighted slope per station (from the Slope_Stats.xls); b) Interval length (distance between depth observations; in m) should be entered in cell D8.  </t>
  </si>
  <si>
    <t>3) Make sure that the station labels in C6 and C7 exactly match the Station Key field shown in column B of the data range.  The formulas in this spreadsheet use the VLOOKUP() function which refers to these labels.  If you get an "#N/A" in the formula cells, check the precise spelling and capitalization of 'control' and 'impact' and make sure that column B values exactly match C6 and C7.</t>
  </si>
  <si>
    <t>4) Column F "First depth measurement this reach?" is a key to indicate whether you are at the first observation for a station.  If you are, the value in column F should be "Y" and the value in column H will use the mean minus stdev as the preceding depth; all other cells in column H will use the residual surface depth from the preceding observation.</t>
  </si>
  <si>
    <t xml:space="preserve">6) Copy formulas from row 10, columns G:J down for all records in your dataset.  </t>
  </si>
  <si>
    <t>5) Run macro to fill data cells (control+f); this macro uses pivot tables to compute mean minus standard deviation of thalweg depth for the impact and control stations and pastes values into cells E6 and E7; also pastes the number stations present -- this times the interval length equals the total station length (G6 and G7).</t>
  </si>
  <si>
    <t xml:space="preserve">7) Run macro to summarize results for AREASUM (control+r).  This macro uses pivot tables to compute sum of area (column J) for control and impact stations, and pastes values into cells J6 and J7.  </t>
  </si>
  <si>
    <t>8) If desired, delete temporary sheets created with the macros showing pivot table summaries; these are no longer needed.</t>
  </si>
  <si>
    <t>Created by Lorraine Read, TerraStat Consulting Group 10/19/2004; modified 10/28/2004</t>
  </si>
  <si>
    <t>Step 2. Fill Data Cells (run macro with ctrl+f)</t>
  </si>
  <si>
    <t>Step 3. Summarize Results (run macro with ctrl+r)</t>
  </si>
  <si>
    <t>Step 1. Paste data starting on row 10; enter summary data in green cells; note first depth measurement per reach in column F with 'Y'; copy formulas (columns G:J) down for all data records.</t>
  </si>
  <si>
    <t>Data Cells</t>
  </si>
  <si>
    <t>ThalwegStation</t>
  </si>
  <si>
    <t>DCE</t>
  </si>
  <si>
    <t>ThalwegDepth</t>
  </si>
  <si>
    <t>AvgSlope</t>
  </si>
  <si>
    <t>DepthToResidualSurface</t>
  </si>
  <si>
    <t>A00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</si>
  <si>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</si>
  <si>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</si>
  <si>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</si>
  <si>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</si>
  <si>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</si>
  <si>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</si>
  <si>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</si>
  <si>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</si>
  <si>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</si>
  <si>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B00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</si>
  <si>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</si>
  <si>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</si>
  <si>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</si>
  <si>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</si>
  <si>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</si>
  <si>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</si>
  <si>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</si>
  <si>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</si>
  <si>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</si>
  <si>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C00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</si>
  <si>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</si>
  <si>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</si>
  <si>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</si>
  <si>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</si>
  <si>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</si>
  <si>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</si>
  <si>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</si>
  <si>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</si>
  <si>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</si>
  <si>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D00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</si>
  <si>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</si>
  <si>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</si>
  <si>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</si>
  <si>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</si>
  <si>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</si>
  <si>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</si>
  <si>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</si>
  <si>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</si>
  <si>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</si>
  <si>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E00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</si>
  <si>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</si>
  <si>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</si>
  <si>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</si>
  <si>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</si>
  <si>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</si>
  <si>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</si>
  <si>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</si>
  <si>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</si>
  <si>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</si>
  <si>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F00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</si>
  <si>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</si>
  <si>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</si>
  <si>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</si>
  <si>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</si>
  <si>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</si>
  <si>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</si>
  <si>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</si>
  <si>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</si>
  <si>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</si>
  <si>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G00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</si>
  <si>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</si>
  <si>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</si>
  <si>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</si>
  <si>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</si>
  <si>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</si>
  <si>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</si>
  <si>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</si>
  <si>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</si>
  <si>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</si>
  <si>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H00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</si>
  <si>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</si>
  <si>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</si>
  <si>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</si>
  <si>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</si>
  <si>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</si>
  <si>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</si>
  <si>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</si>
  <si>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</si>
  <si>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</si>
  <si>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I00</t>
  </si>
  <si>
    <t>I01</t>
  </si>
  <si>
    <t>I02</t>
  </si>
  <si>
    <t>I03</t>
  </si>
  <si>
    <t>I04</t>
  </si>
  <si>
    <t>I05</t>
  </si>
  <si>
    <t>I06</t>
  </si>
  <si>
    <t>I07</t>
  </si>
  <si>
    <t>I08</t>
  </si>
  <si>
    <t>I09</t>
  </si>
  <si>
    <t>J00</t>
  </si>
  <si>
    <t>J01</t>
  </si>
  <si>
    <t>J02</t>
  </si>
  <si>
    <t>J03</t>
  </si>
  <si>
    <t>J04</t>
  </si>
  <si>
    <t>J05</t>
  </si>
  <si>
    <t>J06</t>
  </si>
  <si>
    <t>J07</t>
  </si>
  <si>
    <t>J08</t>
  </si>
  <si>
    <t>J09</t>
  </si>
  <si>
    <t>ResidualDepth</t>
  </si>
  <si>
    <t>IntervalArea</t>
  </si>
  <si>
    <t>(note special case for A00)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</si>
</sst>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0"/>
    <numFmt numFmtId="166" formatCode="0.0000000"/>
    <numFmt numFmtId="167" formatCode="0.000000"/>
    <numFmt numFmtId="168" formatCode="0.00000"/>
    <numFmt numFmtId="169" formatCode="0.000"/>
  </numFmts>
  <fonts count="40">
    <font>
      <sz val="10"/>
      <name val="Times New Roman"/>
      <family val="0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34" borderId="13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5" fillId="35" borderId="14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20" xfId="0" applyFill="1" applyBorder="1" applyAlignment="1">
      <alignment/>
    </xf>
    <xf numFmtId="169" fontId="0" fillId="34" borderId="0" xfId="0" applyNumberFormat="1" applyFill="1" applyBorder="1" applyAlignment="1">
      <alignment/>
    </xf>
    <xf numFmtId="0" fontId="0" fillId="34" borderId="0" xfId="0" applyNumberFormat="1" applyFill="1" applyBorder="1" applyAlignment="1">
      <alignment/>
    </xf>
    <xf numFmtId="169" fontId="0" fillId="34" borderId="15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19" xfId="0" applyNumberFormat="1" applyFill="1" applyBorder="1" applyAlignment="1">
      <alignment/>
    </xf>
    <xf numFmtId="164" fontId="0" fillId="35" borderId="20" xfId="0" applyNumberFormat="1" applyFill="1" applyBorder="1" applyAlignment="1">
      <alignment/>
    </xf>
    <xf numFmtId="0" fontId="0" fillId="34" borderId="20" xfId="0" applyFill="1" applyBorder="1" applyAlignment="1">
      <alignment/>
    </xf>
    <xf numFmtId="0" fontId="0" fillId="33" borderId="0" xfId="0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4" fillId="0" borderId="0" xfId="0" applyFont="1" applyAlignment="1">
      <alignment horizontal="left" wrapText="1"/>
    </xf>
    <xf numFmtId="0" fontId="3" fillId="35" borderId="15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0" fontId="3" fillId="34" borderId="21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23" fillId="0" borderId="0" xfId="55" applyAlignment="1">
      <alignment horizontal="center"/>
      <protection/>
    </xf>
    <xf numFmtId="0" fontId="0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0"/>
  <sheetViews>
    <sheetView zoomScalePageLayoutView="0" workbookViewId="0" topLeftCell="A1">
      <selection activeCell="A4" sqref="A4:L4"/>
    </sheetView>
  </sheetViews>
  <sheetFormatPr defaultColWidth="9.33203125" defaultRowHeight="12.75"/>
  <cols>
    <col min="1" max="1" width="17.66015625" style="0" customWidth="1"/>
  </cols>
  <sheetData>
    <row r="1" ht="12.75">
      <c r="A1" t="s">
        <v>43</v>
      </c>
    </row>
    <row r="2" ht="15.75">
      <c r="A2" s="12" t="s">
        <v>28</v>
      </c>
    </row>
    <row r="3" spans="1:11" ht="15.75">
      <c r="A3" s="36" t="s">
        <v>30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2" ht="50.25" customHeight="1">
      <c r="A4" s="36" t="s">
        <v>36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69" customHeight="1">
      <c r="A5" s="36" t="s">
        <v>37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51.75" customHeight="1">
      <c r="A6" s="36" t="s">
        <v>38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52.5" customHeight="1">
      <c r="A7" s="36" t="s">
        <v>40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22.5" customHeight="1">
      <c r="A8" s="36" t="s">
        <v>39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34.5" customHeight="1">
      <c r="A9" s="36" t="s">
        <v>41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2" ht="33.75" customHeight="1">
      <c r="A10" s="36" t="s">
        <v>42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</sheetData>
  <sheetProtection/>
  <mergeCells count="8">
    <mergeCell ref="A7:L7"/>
    <mergeCell ref="A9:L9"/>
    <mergeCell ref="A10:L10"/>
    <mergeCell ref="A8:L8"/>
    <mergeCell ref="A3:K3"/>
    <mergeCell ref="A4:L4"/>
    <mergeCell ref="A5:L5"/>
    <mergeCell ref="A6:L6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1173"/>
  <sheetViews>
    <sheetView tabSelected="1" zoomScalePageLayoutView="0" workbookViewId="0" topLeftCell="C1">
      <pane ySplit="5595" topLeftCell="A311" activePane="topLeft" state="split"/>
      <selection pane="topLeft" activeCell="L6" sqref="L6"/>
      <selection pane="bottomLeft" activeCell="G312" sqref="G312"/>
    </sheetView>
  </sheetViews>
  <sheetFormatPr defaultColWidth="9.33203125" defaultRowHeight="12.75"/>
  <cols>
    <col min="4" max="4" width="15.33203125" style="0" bestFit="1" customWidth="1"/>
    <col min="5" max="5" width="14.5" style="0" bestFit="1" customWidth="1"/>
    <col min="6" max="6" width="24.33203125" style="0" bestFit="1" customWidth="1"/>
    <col min="8" max="8" width="24" style="0" customWidth="1"/>
    <col min="9" max="9" width="14.66015625" style="0" bestFit="1" customWidth="1"/>
    <col min="10" max="10" width="11" style="0" customWidth="1"/>
    <col min="11" max="11" width="11.66015625" style="0" customWidth="1"/>
    <col min="12" max="12" width="13.33203125" style="0" customWidth="1"/>
    <col min="13" max="13" width="9.83203125" style="0" customWidth="1"/>
  </cols>
  <sheetData>
    <row r="1" spans="1:11" ht="42.75" customHeight="1">
      <c r="A1" s="38" t="s">
        <v>46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ht="14.25">
      <c r="A2" s="19" t="s">
        <v>44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ht="15" thickBot="1">
      <c r="A3" s="22" t="s">
        <v>45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ht="16.5" thickBot="1">
      <c r="A4" s="12"/>
      <c r="E4" s="41" t="s">
        <v>47</v>
      </c>
      <c r="F4" s="41"/>
      <c r="G4" s="41"/>
      <c r="I4" s="37" t="s">
        <v>29</v>
      </c>
      <c r="J4" s="37"/>
      <c r="K4" s="37"/>
    </row>
    <row r="5" spans="3:11" ht="41.25">
      <c r="C5" s="5" t="s">
        <v>22</v>
      </c>
      <c r="D5" s="6" t="s">
        <v>21</v>
      </c>
      <c r="E5" s="6" t="s">
        <v>32</v>
      </c>
      <c r="F5" s="6" t="s">
        <v>33</v>
      </c>
      <c r="G5" s="7" t="s">
        <v>31</v>
      </c>
      <c r="H5" s="2"/>
      <c r="I5" s="15" t="s">
        <v>22</v>
      </c>
      <c r="J5" s="16" t="s">
        <v>26</v>
      </c>
      <c r="K5" s="17" t="s">
        <v>27</v>
      </c>
    </row>
    <row r="6" spans="3:11" ht="12.75">
      <c r="C6" s="8" t="s">
        <v>20</v>
      </c>
      <c r="D6" s="13">
        <v>1.4493333333333331</v>
      </c>
      <c r="E6" s="25"/>
      <c r="F6" s="26">
        <v>150</v>
      </c>
      <c r="G6" s="21">
        <f>F6*interval</f>
        <v>150</v>
      </c>
      <c r="H6" s="2"/>
      <c r="I6" s="8" t="s">
        <v>20</v>
      </c>
      <c r="J6" s="29"/>
      <c r="K6" s="31">
        <f>control_areasum/control_stnlen*100</f>
        <v>0</v>
      </c>
    </row>
    <row r="7" spans="3:11" ht="13.5" thickBot="1">
      <c r="C7" s="9" t="s">
        <v>5</v>
      </c>
      <c r="D7" s="14">
        <v>1.306666666666667</v>
      </c>
      <c r="E7" s="27"/>
      <c r="F7" s="28">
        <v>150</v>
      </c>
      <c r="G7" s="33">
        <f>F7*interval</f>
        <v>150</v>
      </c>
      <c r="H7" s="2"/>
      <c r="I7" s="9" t="s">
        <v>5</v>
      </c>
      <c r="J7" s="30"/>
      <c r="K7" s="32">
        <f>impact_areasum/impact_stnlen*100</f>
        <v>0</v>
      </c>
    </row>
    <row r="8" spans="3:9" ht="12.75">
      <c r="C8" s="10" t="s">
        <v>23</v>
      </c>
      <c r="D8" s="13">
        <v>1</v>
      </c>
      <c r="G8" s="2"/>
      <c r="H8" s="2"/>
      <c r="I8" s="3"/>
    </row>
    <row r="9" spans="1:10" ht="51">
      <c r="A9" s="1" t="s">
        <v>0</v>
      </c>
      <c r="B9" s="1" t="s">
        <v>1</v>
      </c>
      <c r="C9" s="1" t="s">
        <v>2</v>
      </c>
      <c r="D9" s="1" t="s">
        <v>3</v>
      </c>
      <c r="E9" s="1" t="s">
        <v>18</v>
      </c>
      <c r="F9" s="35" t="s">
        <v>35</v>
      </c>
      <c r="G9" s="4" t="s">
        <v>17</v>
      </c>
      <c r="H9" s="4" t="s">
        <v>24</v>
      </c>
      <c r="I9" s="4" t="s">
        <v>19</v>
      </c>
      <c r="J9" s="4" t="s">
        <v>25</v>
      </c>
    </row>
    <row r="10" spans="1:29" ht="12.75">
      <c r="A10" t="s">
        <v>4</v>
      </c>
      <c r="B10" t="s">
        <v>5</v>
      </c>
      <c r="C10" t="s">
        <v>6</v>
      </c>
      <c r="D10">
        <v>0</v>
      </c>
      <c r="E10">
        <v>11</v>
      </c>
      <c r="F10" s="34" t="s">
        <v>34</v>
      </c>
      <c r="G10">
        <f aca="true" t="shared" si="0" ref="G10:G73">VLOOKUP(B10,$C$6:$D$7,2,)</f>
        <v>1.306666666666667</v>
      </c>
      <c r="H10" s="11">
        <f aca="true" t="shared" si="1" ref="H10:H73">IF(F10="Y",MIN(VLOOKUP(B10,$C$6:$E$7,3,)+(0.12+0.25*G10)*interval,E10),MIN(H9+(0.12+0.25*G10)*interval,E10))</f>
        <v>0.44666666666666677</v>
      </c>
      <c r="I10" s="11">
        <f aca="true" t="shared" si="2" ref="I10:I73">E10-H10</f>
        <v>10.553333333333333</v>
      </c>
      <c r="J10" s="3">
        <f aca="true" t="shared" si="3" ref="J10:J73">I10/100*interval</f>
        <v>0.10553333333333333</v>
      </c>
      <c r="AC10" t="s">
        <v>16</v>
      </c>
    </row>
    <row r="11" spans="1:10" ht="12.75">
      <c r="A11" t="s">
        <v>4</v>
      </c>
      <c r="B11" t="s">
        <v>5</v>
      </c>
      <c r="C11" t="s">
        <v>6</v>
      </c>
      <c r="D11">
        <v>1</v>
      </c>
      <c r="E11">
        <v>11</v>
      </c>
      <c r="F11" s="18"/>
      <c r="G11">
        <f t="shared" si="0"/>
        <v>1.306666666666667</v>
      </c>
      <c r="H11" s="11">
        <f t="shared" si="1"/>
        <v>0.8933333333333335</v>
      </c>
      <c r="I11" s="11">
        <f t="shared" si="2"/>
        <v>10.106666666666666</v>
      </c>
      <c r="J11" s="3">
        <f t="shared" si="3"/>
        <v>0.10106666666666665</v>
      </c>
    </row>
    <row r="12" spans="1:10" ht="12.75">
      <c r="A12" t="s">
        <v>4</v>
      </c>
      <c r="B12" t="s">
        <v>5</v>
      </c>
      <c r="C12" t="s">
        <v>6</v>
      </c>
      <c r="D12">
        <v>2</v>
      </c>
      <c r="E12">
        <v>12</v>
      </c>
      <c r="F12" s="18"/>
      <c r="G12">
        <f t="shared" si="0"/>
        <v>1.306666666666667</v>
      </c>
      <c r="H12" s="11">
        <f t="shared" si="1"/>
        <v>1.3400000000000003</v>
      </c>
      <c r="I12" s="11">
        <f t="shared" si="2"/>
        <v>10.66</v>
      </c>
      <c r="J12" s="3">
        <f t="shared" si="3"/>
        <v>0.1066</v>
      </c>
    </row>
    <row r="13" spans="1:10" ht="12.75">
      <c r="A13" t="s">
        <v>4</v>
      </c>
      <c r="B13" t="s">
        <v>5</v>
      </c>
      <c r="C13" t="s">
        <v>6</v>
      </c>
      <c r="D13">
        <v>3</v>
      </c>
      <c r="E13">
        <v>15</v>
      </c>
      <c r="F13" s="18"/>
      <c r="G13">
        <f t="shared" si="0"/>
        <v>1.306666666666667</v>
      </c>
      <c r="H13" s="11">
        <f t="shared" si="1"/>
        <v>1.786666666666667</v>
      </c>
      <c r="I13" s="11">
        <f t="shared" si="2"/>
        <v>13.213333333333333</v>
      </c>
      <c r="J13" s="3">
        <f t="shared" si="3"/>
        <v>0.13213333333333332</v>
      </c>
    </row>
    <row r="14" spans="1:10" ht="12.75">
      <c r="A14" t="s">
        <v>4</v>
      </c>
      <c r="B14" t="s">
        <v>5</v>
      </c>
      <c r="C14" t="s">
        <v>6</v>
      </c>
      <c r="D14">
        <v>4</v>
      </c>
      <c r="E14">
        <v>40</v>
      </c>
      <c r="F14" s="18"/>
      <c r="G14">
        <f t="shared" si="0"/>
        <v>1.306666666666667</v>
      </c>
      <c r="H14" s="11">
        <f t="shared" si="1"/>
        <v>2.233333333333334</v>
      </c>
      <c r="I14" s="11">
        <f t="shared" si="2"/>
        <v>37.766666666666666</v>
      </c>
      <c r="J14" s="3">
        <f t="shared" si="3"/>
        <v>0.37766666666666665</v>
      </c>
    </row>
    <row r="15" spans="1:10" ht="12.75">
      <c r="A15" t="s">
        <v>4</v>
      </c>
      <c r="B15" t="s">
        <v>5</v>
      </c>
      <c r="C15" t="s">
        <v>6</v>
      </c>
      <c r="D15">
        <v>5</v>
      </c>
      <c r="E15">
        <v>21</v>
      </c>
      <c r="F15" s="18"/>
      <c r="G15">
        <f t="shared" si="0"/>
        <v>1.306666666666667</v>
      </c>
      <c r="H15" s="11">
        <f t="shared" si="1"/>
        <v>2.6800000000000006</v>
      </c>
      <c r="I15" s="11">
        <f t="shared" si="2"/>
        <v>18.32</v>
      </c>
      <c r="J15" s="3">
        <f t="shared" si="3"/>
        <v>0.1832</v>
      </c>
    </row>
    <row r="16" spans="1:10" ht="12.75">
      <c r="A16" t="s">
        <v>4</v>
      </c>
      <c r="B16" t="s">
        <v>5</v>
      </c>
      <c r="C16" t="s">
        <v>6</v>
      </c>
      <c r="D16">
        <v>6</v>
      </c>
      <c r="E16">
        <v>18</v>
      </c>
      <c r="F16" s="18"/>
      <c r="G16">
        <f t="shared" si="0"/>
        <v>1.306666666666667</v>
      </c>
      <c r="H16" s="11">
        <f t="shared" si="1"/>
        <v>3.1266666666666674</v>
      </c>
      <c r="I16" s="11">
        <f t="shared" si="2"/>
        <v>14.873333333333333</v>
      </c>
      <c r="J16" s="3">
        <f t="shared" si="3"/>
        <v>0.14873333333333333</v>
      </c>
    </row>
    <row r="17" spans="1:10" ht="12.75">
      <c r="A17" t="s">
        <v>4</v>
      </c>
      <c r="B17" t="s">
        <v>5</v>
      </c>
      <c r="C17" t="s">
        <v>6</v>
      </c>
      <c r="D17">
        <v>7</v>
      </c>
      <c r="E17">
        <v>13</v>
      </c>
      <c r="F17" s="18"/>
      <c r="G17">
        <f t="shared" si="0"/>
        <v>1.306666666666667</v>
      </c>
      <c r="H17" s="11">
        <f t="shared" si="1"/>
        <v>3.573333333333334</v>
      </c>
      <c r="I17" s="11">
        <f t="shared" si="2"/>
        <v>9.426666666666666</v>
      </c>
      <c r="J17" s="3">
        <f t="shared" si="3"/>
        <v>0.09426666666666667</v>
      </c>
    </row>
    <row r="18" spans="1:10" ht="12.75">
      <c r="A18" t="s">
        <v>4</v>
      </c>
      <c r="B18" t="s">
        <v>5</v>
      </c>
      <c r="C18" t="s">
        <v>6</v>
      </c>
      <c r="D18">
        <v>8</v>
      </c>
      <c r="E18">
        <v>19</v>
      </c>
      <c r="F18" s="18"/>
      <c r="G18">
        <f t="shared" si="0"/>
        <v>1.306666666666667</v>
      </c>
      <c r="H18" s="11">
        <f t="shared" si="1"/>
        <v>4.020000000000001</v>
      </c>
      <c r="I18" s="11">
        <f t="shared" si="2"/>
        <v>14.979999999999999</v>
      </c>
      <c r="J18" s="3">
        <f t="shared" si="3"/>
        <v>0.1498</v>
      </c>
    </row>
    <row r="19" spans="1:10" ht="12.75">
      <c r="A19" t="s">
        <v>4</v>
      </c>
      <c r="B19" t="s">
        <v>5</v>
      </c>
      <c r="C19" t="s">
        <v>6</v>
      </c>
      <c r="D19">
        <v>9</v>
      </c>
      <c r="E19">
        <v>17</v>
      </c>
      <c r="F19" s="18"/>
      <c r="G19">
        <f t="shared" si="0"/>
        <v>1.306666666666667</v>
      </c>
      <c r="H19" s="11">
        <f t="shared" si="1"/>
        <v>4.466666666666669</v>
      </c>
      <c r="I19" s="11">
        <f t="shared" si="2"/>
        <v>12.533333333333331</v>
      </c>
      <c r="J19" s="3">
        <f t="shared" si="3"/>
        <v>0.12533333333333332</v>
      </c>
    </row>
    <row r="20" spans="1:10" ht="12.75">
      <c r="A20" t="s">
        <v>4</v>
      </c>
      <c r="B20" t="s">
        <v>5</v>
      </c>
      <c r="C20" t="s">
        <v>6</v>
      </c>
      <c r="D20">
        <v>10</v>
      </c>
      <c r="E20">
        <v>20</v>
      </c>
      <c r="F20" s="18"/>
      <c r="G20">
        <f t="shared" si="0"/>
        <v>1.306666666666667</v>
      </c>
      <c r="H20" s="11">
        <f t="shared" si="1"/>
        <v>4.913333333333336</v>
      </c>
      <c r="I20" s="11">
        <f t="shared" si="2"/>
        <v>15.086666666666664</v>
      </c>
      <c r="J20" s="3">
        <f t="shared" si="3"/>
        <v>0.15086666666666665</v>
      </c>
    </row>
    <row r="21" spans="1:10" ht="12.75">
      <c r="A21" t="s">
        <v>4</v>
      </c>
      <c r="B21" t="s">
        <v>5</v>
      </c>
      <c r="C21" t="s">
        <v>6</v>
      </c>
      <c r="D21">
        <v>11</v>
      </c>
      <c r="E21">
        <v>22</v>
      </c>
      <c r="F21" s="18"/>
      <c r="G21">
        <f t="shared" si="0"/>
        <v>1.306666666666667</v>
      </c>
      <c r="H21" s="11">
        <f t="shared" si="1"/>
        <v>5.360000000000003</v>
      </c>
      <c r="I21" s="11">
        <f t="shared" si="2"/>
        <v>16.639999999999997</v>
      </c>
      <c r="J21" s="3">
        <f t="shared" si="3"/>
        <v>0.16639999999999996</v>
      </c>
    </row>
    <row r="22" spans="1:10" ht="12.75">
      <c r="A22" t="s">
        <v>4</v>
      </c>
      <c r="B22" t="s">
        <v>5</v>
      </c>
      <c r="C22" t="s">
        <v>6</v>
      </c>
      <c r="D22">
        <v>12</v>
      </c>
      <c r="E22">
        <v>21</v>
      </c>
      <c r="F22" s="18"/>
      <c r="G22">
        <f t="shared" si="0"/>
        <v>1.306666666666667</v>
      </c>
      <c r="H22" s="11">
        <f t="shared" si="1"/>
        <v>5.80666666666667</v>
      </c>
      <c r="I22" s="11">
        <f t="shared" si="2"/>
        <v>15.19333333333333</v>
      </c>
      <c r="J22" s="3">
        <f t="shared" si="3"/>
        <v>0.1519333333333333</v>
      </c>
    </row>
    <row r="23" spans="1:10" ht="12.75">
      <c r="A23" t="s">
        <v>4</v>
      </c>
      <c r="B23" t="s">
        <v>5</v>
      </c>
      <c r="C23" t="s">
        <v>6</v>
      </c>
      <c r="D23">
        <v>13</v>
      </c>
      <c r="E23">
        <v>39</v>
      </c>
      <c r="F23" s="18"/>
      <c r="G23">
        <f t="shared" si="0"/>
        <v>1.306666666666667</v>
      </c>
      <c r="H23" s="11">
        <f t="shared" si="1"/>
        <v>6.253333333333337</v>
      </c>
      <c r="I23" s="11">
        <f t="shared" si="2"/>
        <v>32.74666666666666</v>
      </c>
      <c r="J23" s="3">
        <f t="shared" si="3"/>
        <v>0.32746666666666663</v>
      </c>
    </row>
    <row r="24" spans="1:10" ht="12.75">
      <c r="A24" t="s">
        <v>4</v>
      </c>
      <c r="B24" t="s">
        <v>5</v>
      </c>
      <c r="C24" t="s">
        <v>6</v>
      </c>
      <c r="D24">
        <v>14</v>
      </c>
      <c r="E24">
        <v>29</v>
      </c>
      <c r="F24" s="18"/>
      <c r="G24">
        <f t="shared" si="0"/>
        <v>1.306666666666667</v>
      </c>
      <c r="H24" s="11">
        <f t="shared" si="1"/>
        <v>6.700000000000005</v>
      </c>
      <c r="I24" s="11">
        <f t="shared" si="2"/>
        <v>22.299999999999997</v>
      </c>
      <c r="J24" s="3">
        <f t="shared" si="3"/>
        <v>0.22299999999999998</v>
      </c>
    </row>
    <row r="25" spans="1:10" ht="12.75">
      <c r="A25" t="s">
        <v>4</v>
      </c>
      <c r="B25" t="s">
        <v>5</v>
      </c>
      <c r="C25" t="s">
        <v>7</v>
      </c>
      <c r="D25">
        <v>0</v>
      </c>
      <c r="E25">
        <v>31</v>
      </c>
      <c r="F25" s="18"/>
      <c r="G25">
        <f t="shared" si="0"/>
        <v>1.306666666666667</v>
      </c>
      <c r="H25" s="11">
        <f t="shared" si="1"/>
        <v>7.146666666666672</v>
      </c>
      <c r="I25" s="11">
        <f t="shared" si="2"/>
        <v>23.853333333333328</v>
      </c>
      <c r="J25" s="3">
        <f t="shared" si="3"/>
        <v>0.2385333333333333</v>
      </c>
    </row>
    <row r="26" spans="1:10" ht="12.75">
      <c r="A26" t="s">
        <v>4</v>
      </c>
      <c r="B26" t="s">
        <v>5</v>
      </c>
      <c r="C26" t="s">
        <v>7</v>
      </c>
      <c r="D26">
        <v>1</v>
      </c>
      <c r="E26">
        <v>31</v>
      </c>
      <c r="F26" s="18"/>
      <c r="G26">
        <f t="shared" si="0"/>
        <v>1.306666666666667</v>
      </c>
      <c r="H26" s="11">
        <f t="shared" si="1"/>
        <v>7.593333333333339</v>
      </c>
      <c r="I26" s="11">
        <f t="shared" si="2"/>
        <v>23.40666666666666</v>
      </c>
      <c r="J26" s="3">
        <f t="shared" si="3"/>
        <v>0.2340666666666666</v>
      </c>
    </row>
    <row r="27" spans="1:10" ht="12.75">
      <c r="A27" t="s">
        <v>4</v>
      </c>
      <c r="B27" t="s">
        <v>5</v>
      </c>
      <c r="C27" t="s">
        <v>7</v>
      </c>
      <c r="D27">
        <v>2</v>
      </c>
      <c r="E27">
        <v>19</v>
      </c>
      <c r="F27" s="18"/>
      <c r="G27">
        <f t="shared" si="0"/>
        <v>1.306666666666667</v>
      </c>
      <c r="H27" s="11">
        <f t="shared" si="1"/>
        <v>8.040000000000006</v>
      </c>
      <c r="I27" s="11">
        <f t="shared" si="2"/>
        <v>10.959999999999994</v>
      </c>
      <c r="J27" s="3">
        <f t="shared" si="3"/>
        <v>0.10959999999999993</v>
      </c>
    </row>
    <row r="28" spans="1:10" ht="12.75">
      <c r="A28" t="s">
        <v>4</v>
      </c>
      <c r="B28" t="s">
        <v>5</v>
      </c>
      <c r="C28" t="s">
        <v>7</v>
      </c>
      <c r="D28">
        <v>3</v>
      </c>
      <c r="E28">
        <v>20</v>
      </c>
      <c r="F28" s="18"/>
      <c r="G28">
        <f t="shared" si="0"/>
        <v>1.306666666666667</v>
      </c>
      <c r="H28" s="11">
        <f t="shared" si="1"/>
        <v>8.486666666666673</v>
      </c>
      <c r="I28" s="11">
        <f t="shared" si="2"/>
        <v>11.513333333333327</v>
      </c>
      <c r="J28" s="3">
        <f t="shared" si="3"/>
        <v>0.11513333333333327</v>
      </c>
    </row>
    <row r="29" spans="1:10" ht="12.75">
      <c r="A29" t="s">
        <v>4</v>
      </c>
      <c r="B29" t="s">
        <v>5</v>
      </c>
      <c r="C29" t="s">
        <v>7</v>
      </c>
      <c r="D29">
        <v>4</v>
      </c>
      <c r="E29">
        <v>25</v>
      </c>
      <c r="F29" s="18"/>
      <c r="G29">
        <f t="shared" si="0"/>
        <v>1.306666666666667</v>
      </c>
      <c r="H29" s="11">
        <f t="shared" si="1"/>
        <v>8.93333333333334</v>
      </c>
      <c r="I29" s="11">
        <f t="shared" si="2"/>
        <v>16.06666666666666</v>
      </c>
      <c r="J29" s="3">
        <f t="shared" si="3"/>
        <v>0.1606666666666666</v>
      </c>
    </row>
    <row r="30" spans="1:10" ht="12.75">
      <c r="A30" t="s">
        <v>4</v>
      </c>
      <c r="B30" t="s">
        <v>5</v>
      </c>
      <c r="C30" t="s">
        <v>7</v>
      </c>
      <c r="D30">
        <v>5</v>
      </c>
      <c r="E30">
        <v>30</v>
      </c>
      <c r="F30" s="18"/>
      <c r="G30">
        <f t="shared" si="0"/>
        <v>1.306666666666667</v>
      </c>
      <c r="H30" s="11">
        <f t="shared" si="1"/>
        <v>9.380000000000008</v>
      </c>
      <c r="I30" s="11">
        <f t="shared" si="2"/>
        <v>20.61999999999999</v>
      </c>
      <c r="J30" s="3">
        <f t="shared" si="3"/>
        <v>0.2061999999999999</v>
      </c>
    </row>
    <row r="31" spans="1:10" ht="12.75">
      <c r="A31" t="s">
        <v>4</v>
      </c>
      <c r="B31" t="s">
        <v>5</v>
      </c>
      <c r="C31" t="s">
        <v>7</v>
      </c>
      <c r="D31">
        <v>6</v>
      </c>
      <c r="E31">
        <v>20</v>
      </c>
      <c r="F31" s="18"/>
      <c r="G31">
        <f t="shared" si="0"/>
        <v>1.306666666666667</v>
      </c>
      <c r="H31" s="11">
        <f t="shared" si="1"/>
        <v>9.826666666666675</v>
      </c>
      <c r="I31" s="11">
        <f t="shared" si="2"/>
        <v>10.173333333333325</v>
      </c>
      <c r="J31" s="3">
        <f t="shared" si="3"/>
        <v>0.10173333333333325</v>
      </c>
    </row>
    <row r="32" spans="1:10" ht="12.75">
      <c r="A32" t="s">
        <v>4</v>
      </c>
      <c r="B32" t="s">
        <v>5</v>
      </c>
      <c r="C32" t="s">
        <v>7</v>
      </c>
      <c r="D32">
        <v>7</v>
      </c>
      <c r="E32">
        <v>22</v>
      </c>
      <c r="F32" s="18"/>
      <c r="G32">
        <f t="shared" si="0"/>
        <v>1.306666666666667</v>
      </c>
      <c r="H32" s="11">
        <f t="shared" si="1"/>
        <v>10.273333333333342</v>
      </c>
      <c r="I32" s="11">
        <f t="shared" si="2"/>
        <v>11.726666666666658</v>
      </c>
      <c r="J32" s="3">
        <f t="shared" si="3"/>
        <v>0.11726666666666657</v>
      </c>
    </row>
    <row r="33" spans="1:10" ht="12.75">
      <c r="A33" t="s">
        <v>4</v>
      </c>
      <c r="B33" t="s">
        <v>5</v>
      </c>
      <c r="C33" t="s">
        <v>7</v>
      </c>
      <c r="D33">
        <v>8</v>
      </c>
      <c r="E33">
        <v>19</v>
      </c>
      <c r="F33" s="18"/>
      <c r="G33">
        <f t="shared" si="0"/>
        <v>1.306666666666667</v>
      </c>
      <c r="H33" s="11">
        <f t="shared" si="1"/>
        <v>10.72000000000001</v>
      </c>
      <c r="I33" s="11">
        <f t="shared" si="2"/>
        <v>8.27999999999999</v>
      </c>
      <c r="J33" s="3">
        <f t="shared" si="3"/>
        <v>0.0827999999999999</v>
      </c>
    </row>
    <row r="34" spans="1:10" ht="12.75">
      <c r="A34" t="s">
        <v>4</v>
      </c>
      <c r="B34" t="s">
        <v>5</v>
      </c>
      <c r="C34" t="s">
        <v>7</v>
      </c>
      <c r="D34">
        <v>9</v>
      </c>
      <c r="E34">
        <v>20</v>
      </c>
      <c r="F34" s="18"/>
      <c r="G34">
        <f t="shared" si="0"/>
        <v>1.306666666666667</v>
      </c>
      <c r="H34" s="11">
        <f t="shared" si="1"/>
        <v>11.166666666666677</v>
      </c>
      <c r="I34" s="11">
        <f t="shared" si="2"/>
        <v>8.833333333333323</v>
      </c>
      <c r="J34" s="3">
        <f t="shared" si="3"/>
        <v>0.08833333333333324</v>
      </c>
    </row>
    <row r="35" spans="1:10" ht="12.75">
      <c r="A35" t="s">
        <v>4</v>
      </c>
      <c r="B35" t="s">
        <v>5</v>
      </c>
      <c r="C35" t="s">
        <v>7</v>
      </c>
      <c r="D35">
        <v>10</v>
      </c>
      <c r="E35">
        <v>18</v>
      </c>
      <c r="F35" s="18"/>
      <c r="G35">
        <f t="shared" si="0"/>
        <v>1.306666666666667</v>
      </c>
      <c r="H35" s="11">
        <f t="shared" si="1"/>
        <v>11.613333333333344</v>
      </c>
      <c r="I35" s="11">
        <f t="shared" si="2"/>
        <v>6.386666666666656</v>
      </c>
      <c r="J35" s="3">
        <f t="shared" si="3"/>
        <v>0.06386666666666656</v>
      </c>
    </row>
    <row r="36" spans="1:10" ht="12.75">
      <c r="A36" t="s">
        <v>4</v>
      </c>
      <c r="B36" t="s">
        <v>5</v>
      </c>
      <c r="C36" t="s">
        <v>7</v>
      </c>
      <c r="D36">
        <v>11</v>
      </c>
      <c r="E36">
        <v>18</v>
      </c>
      <c r="F36" s="18"/>
      <c r="G36">
        <f t="shared" si="0"/>
        <v>1.306666666666667</v>
      </c>
      <c r="H36" s="11">
        <f t="shared" si="1"/>
        <v>12.060000000000011</v>
      </c>
      <c r="I36" s="11">
        <f t="shared" si="2"/>
        <v>5.939999999999989</v>
      </c>
      <c r="J36" s="3">
        <f t="shared" si="3"/>
        <v>0.05939999999999989</v>
      </c>
    </row>
    <row r="37" spans="1:10" ht="12.75">
      <c r="A37" t="s">
        <v>4</v>
      </c>
      <c r="B37" t="s">
        <v>5</v>
      </c>
      <c r="C37" t="s">
        <v>7</v>
      </c>
      <c r="D37">
        <v>12</v>
      </c>
      <c r="E37">
        <v>19</v>
      </c>
      <c r="F37" s="18"/>
      <c r="G37">
        <f t="shared" si="0"/>
        <v>1.306666666666667</v>
      </c>
      <c r="H37" s="11">
        <f t="shared" si="1"/>
        <v>12.506666666666678</v>
      </c>
      <c r="I37" s="11">
        <f t="shared" si="2"/>
        <v>6.493333333333322</v>
      </c>
      <c r="J37" s="3">
        <f t="shared" si="3"/>
        <v>0.06493333333333322</v>
      </c>
    </row>
    <row r="38" spans="1:10" ht="12.75">
      <c r="A38" t="s">
        <v>4</v>
      </c>
      <c r="B38" t="s">
        <v>5</v>
      </c>
      <c r="C38" t="s">
        <v>7</v>
      </c>
      <c r="D38">
        <v>13</v>
      </c>
      <c r="E38">
        <v>17</v>
      </c>
      <c r="F38" s="18"/>
      <c r="G38">
        <f t="shared" si="0"/>
        <v>1.306666666666667</v>
      </c>
      <c r="H38" s="11">
        <f t="shared" si="1"/>
        <v>12.953333333333346</v>
      </c>
      <c r="I38" s="11">
        <f t="shared" si="2"/>
        <v>4.046666666666654</v>
      </c>
      <c r="J38" s="3">
        <f t="shared" si="3"/>
        <v>0.04046666666666655</v>
      </c>
    </row>
    <row r="39" spans="1:10" ht="12.75">
      <c r="A39" t="s">
        <v>4</v>
      </c>
      <c r="B39" t="s">
        <v>5</v>
      </c>
      <c r="C39" t="s">
        <v>7</v>
      </c>
      <c r="D39">
        <v>14</v>
      </c>
      <c r="E39">
        <v>13</v>
      </c>
      <c r="F39" s="18"/>
      <c r="G39">
        <f t="shared" si="0"/>
        <v>1.306666666666667</v>
      </c>
      <c r="H39" s="11">
        <f t="shared" si="1"/>
        <v>13</v>
      </c>
      <c r="I39" s="11">
        <f t="shared" si="2"/>
        <v>0</v>
      </c>
      <c r="J39" s="3">
        <f t="shared" si="3"/>
        <v>0</v>
      </c>
    </row>
    <row r="40" spans="1:10" ht="12.75">
      <c r="A40" t="s">
        <v>4</v>
      </c>
      <c r="B40" t="s">
        <v>5</v>
      </c>
      <c r="C40" t="s">
        <v>8</v>
      </c>
      <c r="D40">
        <v>0</v>
      </c>
      <c r="E40">
        <v>10</v>
      </c>
      <c r="F40" s="18"/>
      <c r="G40">
        <f t="shared" si="0"/>
        <v>1.306666666666667</v>
      </c>
      <c r="H40" s="11">
        <f t="shared" si="1"/>
        <v>10</v>
      </c>
      <c r="I40" s="11">
        <f t="shared" si="2"/>
        <v>0</v>
      </c>
      <c r="J40" s="3">
        <f t="shared" si="3"/>
        <v>0</v>
      </c>
    </row>
    <row r="41" spans="1:10" ht="12.75">
      <c r="A41" t="s">
        <v>4</v>
      </c>
      <c r="B41" t="s">
        <v>5</v>
      </c>
      <c r="C41" t="s">
        <v>8</v>
      </c>
      <c r="D41">
        <v>1</v>
      </c>
      <c r="E41">
        <v>8</v>
      </c>
      <c r="F41" s="18"/>
      <c r="G41">
        <f t="shared" si="0"/>
        <v>1.306666666666667</v>
      </c>
      <c r="H41" s="11">
        <f t="shared" si="1"/>
        <v>8</v>
      </c>
      <c r="I41" s="11">
        <f t="shared" si="2"/>
        <v>0</v>
      </c>
      <c r="J41" s="3">
        <f t="shared" si="3"/>
        <v>0</v>
      </c>
    </row>
    <row r="42" spans="1:10" ht="12.75">
      <c r="A42" t="s">
        <v>4</v>
      </c>
      <c r="B42" t="s">
        <v>5</v>
      </c>
      <c r="C42" t="s">
        <v>8</v>
      </c>
      <c r="D42">
        <v>2</v>
      </c>
      <c r="E42">
        <v>7</v>
      </c>
      <c r="F42" s="18"/>
      <c r="G42">
        <f t="shared" si="0"/>
        <v>1.306666666666667</v>
      </c>
      <c r="H42" s="11">
        <f t="shared" si="1"/>
        <v>7</v>
      </c>
      <c r="I42" s="11">
        <f t="shared" si="2"/>
        <v>0</v>
      </c>
      <c r="J42" s="3">
        <f t="shared" si="3"/>
        <v>0</v>
      </c>
    </row>
    <row r="43" spans="1:10" ht="12.75">
      <c r="A43" t="s">
        <v>4</v>
      </c>
      <c r="B43" t="s">
        <v>5</v>
      </c>
      <c r="C43" t="s">
        <v>8</v>
      </c>
      <c r="D43">
        <v>3</v>
      </c>
      <c r="E43">
        <v>8</v>
      </c>
      <c r="F43" s="18"/>
      <c r="G43">
        <f t="shared" si="0"/>
        <v>1.306666666666667</v>
      </c>
      <c r="H43" s="11">
        <f t="shared" si="1"/>
        <v>7.446666666666667</v>
      </c>
      <c r="I43" s="11">
        <f t="shared" si="2"/>
        <v>0.5533333333333328</v>
      </c>
      <c r="J43" s="3">
        <f t="shared" si="3"/>
        <v>0.005533333333333328</v>
      </c>
    </row>
    <row r="44" spans="1:10" ht="12.75">
      <c r="A44" t="s">
        <v>4</v>
      </c>
      <c r="B44" t="s">
        <v>5</v>
      </c>
      <c r="C44" t="s">
        <v>8</v>
      </c>
      <c r="D44">
        <v>4</v>
      </c>
      <c r="E44">
        <v>7</v>
      </c>
      <c r="F44" s="18"/>
      <c r="G44">
        <f t="shared" si="0"/>
        <v>1.306666666666667</v>
      </c>
      <c r="H44" s="11">
        <f t="shared" si="1"/>
        <v>7</v>
      </c>
      <c r="I44" s="11">
        <f t="shared" si="2"/>
        <v>0</v>
      </c>
      <c r="J44" s="3">
        <f t="shared" si="3"/>
        <v>0</v>
      </c>
    </row>
    <row r="45" spans="1:10" ht="12.75">
      <c r="A45" t="s">
        <v>4</v>
      </c>
      <c r="B45" t="s">
        <v>5</v>
      </c>
      <c r="C45" t="s">
        <v>8</v>
      </c>
      <c r="D45">
        <v>5</v>
      </c>
      <c r="E45">
        <v>5</v>
      </c>
      <c r="F45" s="18"/>
      <c r="G45">
        <f t="shared" si="0"/>
        <v>1.306666666666667</v>
      </c>
      <c r="H45" s="11">
        <f t="shared" si="1"/>
        <v>5</v>
      </c>
      <c r="I45" s="11">
        <f t="shared" si="2"/>
        <v>0</v>
      </c>
      <c r="J45" s="3">
        <f t="shared" si="3"/>
        <v>0</v>
      </c>
    </row>
    <row r="46" spans="1:10" ht="12.75">
      <c r="A46" t="s">
        <v>4</v>
      </c>
      <c r="B46" t="s">
        <v>5</v>
      </c>
      <c r="C46" t="s">
        <v>8</v>
      </c>
      <c r="D46">
        <v>6</v>
      </c>
      <c r="E46">
        <v>4</v>
      </c>
      <c r="F46" s="18"/>
      <c r="G46">
        <f t="shared" si="0"/>
        <v>1.306666666666667</v>
      </c>
      <c r="H46" s="11">
        <f t="shared" si="1"/>
        <v>4</v>
      </c>
      <c r="I46" s="11">
        <f t="shared" si="2"/>
        <v>0</v>
      </c>
      <c r="J46" s="3">
        <f t="shared" si="3"/>
        <v>0</v>
      </c>
    </row>
    <row r="47" spans="1:10" ht="12.75">
      <c r="A47" t="s">
        <v>4</v>
      </c>
      <c r="B47" t="s">
        <v>5</v>
      </c>
      <c r="C47" t="s">
        <v>8</v>
      </c>
      <c r="D47">
        <v>7</v>
      </c>
      <c r="E47">
        <v>11</v>
      </c>
      <c r="F47" s="18"/>
      <c r="G47">
        <f t="shared" si="0"/>
        <v>1.306666666666667</v>
      </c>
      <c r="H47" s="11">
        <f t="shared" si="1"/>
        <v>4.446666666666667</v>
      </c>
      <c r="I47" s="11">
        <f t="shared" si="2"/>
        <v>6.553333333333333</v>
      </c>
      <c r="J47" s="3">
        <f t="shared" si="3"/>
        <v>0.06553333333333333</v>
      </c>
    </row>
    <row r="48" spans="1:10" ht="12.75">
      <c r="A48" t="s">
        <v>4</v>
      </c>
      <c r="B48" t="s">
        <v>5</v>
      </c>
      <c r="C48" t="s">
        <v>8</v>
      </c>
      <c r="D48">
        <v>8</v>
      </c>
      <c r="E48">
        <v>10</v>
      </c>
      <c r="F48" s="18"/>
      <c r="G48">
        <f t="shared" si="0"/>
        <v>1.306666666666667</v>
      </c>
      <c r="H48" s="11">
        <f t="shared" si="1"/>
        <v>4.893333333333334</v>
      </c>
      <c r="I48" s="11">
        <f t="shared" si="2"/>
        <v>5.106666666666666</v>
      </c>
      <c r="J48" s="3">
        <f t="shared" si="3"/>
        <v>0.051066666666666656</v>
      </c>
    </row>
    <row r="49" spans="1:10" ht="12.75">
      <c r="A49" t="s">
        <v>4</v>
      </c>
      <c r="B49" t="s">
        <v>5</v>
      </c>
      <c r="C49" t="s">
        <v>8</v>
      </c>
      <c r="D49">
        <v>9</v>
      </c>
      <c r="E49">
        <v>11</v>
      </c>
      <c r="F49" s="18"/>
      <c r="G49">
        <f t="shared" si="0"/>
        <v>1.306666666666667</v>
      </c>
      <c r="H49" s="11">
        <f t="shared" si="1"/>
        <v>5.340000000000002</v>
      </c>
      <c r="I49" s="11">
        <f t="shared" si="2"/>
        <v>5.659999999999998</v>
      </c>
      <c r="J49" s="3">
        <f t="shared" si="3"/>
        <v>0.056599999999999984</v>
      </c>
    </row>
    <row r="50" spans="1:10" ht="12.75">
      <c r="A50" t="s">
        <v>4</v>
      </c>
      <c r="B50" t="s">
        <v>5</v>
      </c>
      <c r="C50" t="s">
        <v>8</v>
      </c>
      <c r="D50">
        <v>10</v>
      </c>
      <c r="E50">
        <v>11</v>
      </c>
      <c r="F50" s="18"/>
      <c r="G50">
        <f t="shared" si="0"/>
        <v>1.306666666666667</v>
      </c>
      <c r="H50" s="11">
        <f t="shared" si="1"/>
        <v>5.786666666666669</v>
      </c>
      <c r="I50" s="11">
        <f t="shared" si="2"/>
        <v>5.213333333333331</v>
      </c>
      <c r="J50" s="3">
        <f t="shared" si="3"/>
        <v>0.05213333333333331</v>
      </c>
    </row>
    <row r="51" spans="1:10" ht="12.75">
      <c r="A51" t="s">
        <v>4</v>
      </c>
      <c r="B51" t="s">
        <v>5</v>
      </c>
      <c r="C51" t="s">
        <v>8</v>
      </c>
      <c r="D51">
        <v>11</v>
      </c>
      <c r="E51">
        <v>10</v>
      </c>
      <c r="F51" s="18"/>
      <c r="G51">
        <f t="shared" si="0"/>
        <v>1.306666666666667</v>
      </c>
      <c r="H51" s="11">
        <f t="shared" si="1"/>
        <v>6.233333333333336</v>
      </c>
      <c r="I51" s="11">
        <f t="shared" si="2"/>
        <v>3.766666666666664</v>
      </c>
      <c r="J51" s="3">
        <f t="shared" si="3"/>
        <v>0.03766666666666664</v>
      </c>
    </row>
    <row r="52" spans="1:10" ht="12.75">
      <c r="A52" t="s">
        <v>4</v>
      </c>
      <c r="B52" t="s">
        <v>5</v>
      </c>
      <c r="C52" t="s">
        <v>8</v>
      </c>
      <c r="D52">
        <v>12</v>
      </c>
      <c r="E52">
        <v>10</v>
      </c>
      <c r="F52" s="18"/>
      <c r="G52">
        <f t="shared" si="0"/>
        <v>1.306666666666667</v>
      </c>
      <c r="H52" s="11">
        <f t="shared" si="1"/>
        <v>6.680000000000003</v>
      </c>
      <c r="I52" s="11">
        <f t="shared" si="2"/>
        <v>3.3199999999999967</v>
      </c>
      <c r="J52" s="3">
        <f t="shared" si="3"/>
        <v>0.033199999999999966</v>
      </c>
    </row>
    <row r="53" spans="1:10" ht="12.75">
      <c r="A53" t="s">
        <v>4</v>
      </c>
      <c r="B53" t="s">
        <v>5</v>
      </c>
      <c r="C53" t="s">
        <v>8</v>
      </c>
      <c r="D53">
        <v>13</v>
      </c>
      <c r="E53">
        <v>15</v>
      </c>
      <c r="F53" s="18"/>
      <c r="G53">
        <f t="shared" si="0"/>
        <v>1.306666666666667</v>
      </c>
      <c r="H53" s="11">
        <f t="shared" si="1"/>
        <v>7.1266666666666705</v>
      </c>
      <c r="I53" s="11">
        <f t="shared" si="2"/>
        <v>7.8733333333333295</v>
      </c>
      <c r="J53" s="3">
        <f t="shared" si="3"/>
        <v>0.0787333333333333</v>
      </c>
    </row>
    <row r="54" spans="1:10" ht="12.75">
      <c r="A54" t="s">
        <v>4</v>
      </c>
      <c r="B54" t="s">
        <v>5</v>
      </c>
      <c r="C54" t="s">
        <v>8</v>
      </c>
      <c r="D54">
        <v>14</v>
      </c>
      <c r="E54">
        <v>11</v>
      </c>
      <c r="F54" s="18"/>
      <c r="G54">
        <f t="shared" si="0"/>
        <v>1.306666666666667</v>
      </c>
      <c r="H54" s="11">
        <f t="shared" si="1"/>
        <v>7.573333333333338</v>
      </c>
      <c r="I54" s="11">
        <f t="shared" si="2"/>
        <v>3.4266666666666623</v>
      </c>
      <c r="J54" s="3">
        <f t="shared" si="3"/>
        <v>0.034266666666666626</v>
      </c>
    </row>
    <row r="55" spans="1:10" ht="12.75">
      <c r="A55" t="s">
        <v>4</v>
      </c>
      <c r="B55" t="s">
        <v>5</v>
      </c>
      <c r="C55" t="s">
        <v>9</v>
      </c>
      <c r="D55">
        <v>0</v>
      </c>
      <c r="E55">
        <v>11</v>
      </c>
      <c r="F55" s="18"/>
      <c r="G55">
        <f t="shared" si="0"/>
        <v>1.306666666666667</v>
      </c>
      <c r="H55" s="11">
        <f t="shared" si="1"/>
        <v>8.020000000000005</v>
      </c>
      <c r="I55" s="11">
        <f t="shared" si="2"/>
        <v>2.979999999999995</v>
      </c>
      <c r="J55" s="3">
        <f t="shared" si="3"/>
        <v>0.02979999999999995</v>
      </c>
    </row>
    <row r="56" spans="1:10" ht="12.75">
      <c r="A56" t="s">
        <v>4</v>
      </c>
      <c r="B56" t="s">
        <v>5</v>
      </c>
      <c r="C56" t="s">
        <v>9</v>
      </c>
      <c r="D56">
        <v>1</v>
      </c>
      <c r="E56">
        <v>15</v>
      </c>
      <c r="F56" s="18"/>
      <c r="G56">
        <f t="shared" si="0"/>
        <v>1.306666666666667</v>
      </c>
      <c r="H56" s="11">
        <f t="shared" si="1"/>
        <v>8.466666666666672</v>
      </c>
      <c r="I56" s="11">
        <f t="shared" si="2"/>
        <v>6.533333333333328</v>
      </c>
      <c r="J56" s="3">
        <f t="shared" si="3"/>
        <v>0.06533333333333328</v>
      </c>
    </row>
    <row r="57" spans="1:10" ht="12.75">
      <c r="A57" t="s">
        <v>4</v>
      </c>
      <c r="B57" t="s">
        <v>5</v>
      </c>
      <c r="C57" t="s">
        <v>9</v>
      </c>
      <c r="D57">
        <v>2</v>
      </c>
      <c r="E57">
        <v>18</v>
      </c>
      <c r="F57" s="18"/>
      <c r="G57">
        <f t="shared" si="0"/>
        <v>1.306666666666667</v>
      </c>
      <c r="H57" s="11">
        <f t="shared" si="1"/>
        <v>8.91333333333334</v>
      </c>
      <c r="I57" s="11">
        <f t="shared" si="2"/>
        <v>9.08666666666666</v>
      </c>
      <c r="J57" s="3">
        <f t="shared" si="3"/>
        <v>0.09086666666666661</v>
      </c>
    </row>
    <row r="58" spans="1:10" ht="12.75">
      <c r="A58" t="s">
        <v>4</v>
      </c>
      <c r="B58" t="s">
        <v>5</v>
      </c>
      <c r="C58" t="s">
        <v>9</v>
      </c>
      <c r="D58">
        <v>3</v>
      </c>
      <c r="E58">
        <v>14</v>
      </c>
      <c r="F58" s="18"/>
      <c r="G58">
        <f t="shared" si="0"/>
        <v>1.306666666666667</v>
      </c>
      <c r="H58" s="11">
        <f t="shared" si="1"/>
        <v>9.360000000000007</v>
      </c>
      <c r="I58" s="11">
        <f t="shared" si="2"/>
        <v>4.6399999999999935</v>
      </c>
      <c r="J58" s="3">
        <f t="shared" si="3"/>
        <v>0.046399999999999934</v>
      </c>
    </row>
    <row r="59" spans="1:10" ht="12.75">
      <c r="A59" t="s">
        <v>4</v>
      </c>
      <c r="B59" t="s">
        <v>5</v>
      </c>
      <c r="C59" t="s">
        <v>9</v>
      </c>
      <c r="D59">
        <v>4</v>
      </c>
      <c r="E59">
        <v>15</v>
      </c>
      <c r="F59" s="18"/>
      <c r="G59">
        <f t="shared" si="0"/>
        <v>1.306666666666667</v>
      </c>
      <c r="H59" s="11">
        <f t="shared" si="1"/>
        <v>9.806666666666674</v>
      </c>
      <c r="I59" s="11">
        <f t="shared" si="2"/>
        <v>5.193333333333326</v>
      </c>
      <c r="J59" s="3">
        <f t="shared" si="3"/>
        <v>0.05193333333333326</v>
      </c>
    </row>
    <row r="60" spans="1:10" ht="12.75">
      <c r="A60" t="s">
        <v>4</v>
      </c>
      <c r="B60" t="s">
        <v>5</v>
      </c>
      <c r="C60" t="s">
        <v>9</v>
      </c>
      <c r="D60">
        <v>5</v>
      </c>
      <c r="E60">
        <v>18</v>
      </c>
      <c r="F60" s="18"/>
      <c r="G60">
        <f t="shared" si="0"/>
        <v>1.306666666666667</v>
      </c>
      <c r="H60" s="11">
        <f t="shared" si="1"/>
        <v>10.253333333333341</v>
      </c>
      <c r="I60" s="11">
        <f t="shared" si="2"/>
        <v>7.746666666666659</v>
      </c>
      <c r="J60" s="3">
        <f t="shared" si="3"/>
        <v>0.07746666666666659</v>
      </c>
    </row>
    <row r="61" spans="1:10" ht="12.75">
      <c r="A61" t="s">
        <v>4</v>
      </c>
      <c r="B61" t="s">
        <v>5</v>
      </c>
      <c r="C61" t="s">
        <v>9</v>
      </c>
      <c r="D61">
        <v>6</v>
      </c>
      <c r="E61">
        <v>15</v>
      </c>
      <c r="F61" s="18"/>
      <c r="G61">
        <f t="shared" si="0"/>
        <v>1.306666666666667</v>
      </c>
      <c r="H61" s="11">
        <f t="shared" si="1"/>
        <v>10.700000000000008</v>
      </c>
      <c r="I61" s="11">
        <f t="shared" si="2"/>
        <v>4.299999999999992</v>
      </c>
      <c r="J61" s="3">
        <f t="shared" si="3"/>
        <v>0.04299999999999992</v>
      </c>
    </row>
    <row r="62" spans="1:10" ht="12.75">
      <c r="A62" t="s">
        <v>4</v>
      </c>
      <c r="B62" t="s">
        <v>5</v>
      </c>
      <c r="C62" t="s">
        <v>9</v>
      </c>
      <c r="D62">
        <v>7</v>
      </c>
      <c r="E62">
        <v>13</v>
      </c>
      <c r="F62" s="18"/>
      <c r="G62">
        <f t="shared" si="0"/>
        <v>1.306666666666667</v>
      </c>
      <c r="H62" s="11">
        <f t="shared" si="1"/>
        <v>11.146666666666675</v>
      </c>
      <c r="I62" s="11">
        <f t="shared" si="2"/>
        <v>1.8533333333333246</v>
      </c>
      <c r="J62" s="3">
        <f t="shared" si="3"/>
        <v>0.018533333333333245</v>
      </c>
    </row>
    <row r="63" spans="1:10" ht="12.75">
      <c r="A63" t="s">
        <v>4</v>
      </c>
      <c r="B63" t="s">
        <v>5</v>
      </c>
      <c r="C63" t="s">
        <v>9</v>
      </c>
      <c r="D63">
        <v>8</v>
      </c>
      <c r="E63">
        <v>12</v>
      </c>
      <c r="F63" s="18"/>
      <c r="G63">
        <f t="shared" si="0"/>
        <v>1.306666666666667</v>
      </c>
      <c r="H63" s="11">
        <f t="shared" si="1"/>
        <v>11.593333333333343</v>
      </c>
      <c r="I63" s="11">
        <f t="shared" si="2"/>
        <v>0.4066666666666574</v>
      </c>
      <c r="J63" s="3">
        <f t="shared" si="3"/>
        <v>0.004066666666666574</v>
      </c>
    </row>
    <row r="64" spans="1:10" ht="12.75">
      <c r="A64" t="s">
        <v>4</v>
      </c>
      <c r="B64" t="s">
        <v>5</v>
      </c>
      <c r="C64" t="s">
        <v>9</v>
      </c>
      <c r="D64">
        <v>9</v>
      </c>
      <c r="E64">
        <v>10</v>
      </c>
      <c r="F64" s="18"/>
      <c r="G64">
        <f t="shared" si="0"/>
        <v>1.306666666666667</v>
      </c>
      <c r="H64" s="11">
        <f t="shared" si="1"/>
        <v>10</v>
      </c>
      <c r="I64" s="11">
        <f t="shared" si="2"/>
        <v>0</v>
      </c>
      <c r="J64" s="3">
        <f t="shared" si="3"/>
        <v>0</v>
      </c>
    </row>
    <row r="65" spans="1:10" ht="12.75">
      <c r="A65" t="s">
        <v>4</v>
      </c>
      <c r="B65" t="s">
        <v>5</v>
      </c>
      <c r="C65" t="s">
        <v>9</v>
      </c>
      <c r="D65">
        <v>10</v>
      </c>
      <c r="E65">
        <v>8</v>
      </c>
      <c r="F65" s="18"/>
      <c r="G65">
        <f t="shared" si="0"/>
        <v>1.306666666666667</v>
      </c>
      <c r="H65" s="11">
        <f t="shared" si="1"/>
        <v>8</v>
      </c>
      <c r="I65" s="11">
        <f t="shared" si="2"/>
        <v>0</v>
      </c>
      <c r="J65" s="3">
        <f t="shared" si="3"/>
        <v>0</v>
      </c>
    </row>
    <row r="66" spans="1:10" ht="12.75">
      <c r="A66" t="s">
        <v>4</v>
      </c>
      <c r="B66" t="s">
        <v>5</v>
      </c>
      <c r="C66" t="s">
        <v>9</v>
      </c>
      <c r="D66">
        <v>11</v>
      </c>
      <c r="E66">
        <v>12</v>
      </c>
      <c r="F66" s="18"/>
      <c r="G66">
        <f t="shared" si="0"/>
        <v>1.306666666666667</v>
      </c>
      <c r="H66" s="11">
        <f t="shared" si="1"/>
        <v>8.446666666666667</v>
      </c>
      <c r="I66" s="11">
        <f t="shared" si="2"/>
        <v>3.553333333333333</v>
      </c>
      <c r="J66" s="3">
        <f t="shared" si="3"/>
        <v>0.035533333333333326</v>
      </c>
    </row>
    <row r="67" spans="1:10" ht="12.75">
      <c r="A67" t="s">
        <v>4</v>
      </c>
      <c r="B67" t="s">
        <v>5</v>
      </c>
      <c r="C67" t="s">
        <v>9</v>
      </c>
      <c r="D67">
        <v>12</v>
      </c>
      <c r="E67">
        <v>11</v>
      </c>
      <c r="F67" s="18"/>
      <c r="G67">
        <f t="shared" si="0"/>
        <v>1.306666666666667</v>
      </c>
      <c r="H67" s="11">
        <f t="shared" si="1"/>
        <v>8.893333333333334</v>
      </c>
      <c r="I67" s="11">
        <f t="shared" si="2"/>
        <v>2.1066666666666656</v>
      </c>
      <c r="J67" s="3">
        <f t="shared" si="3"/>
        <v>0.021066666666666657</v>
      </c>
    </row>
    <row r="68" spans="1:10" ht="12.75">
      <c r="A68" t="s">
        <v>4</v>
      </c>
      <c r="B68" t="s">
        <v>5</v>
      </c>
      <c r="C68" t="s">
        <v>9</v>
      </c>
      <c r="D68">
        <v>13</v>
      </c>
      <c r="E68">
        <v>18</v>
      </c>
      <c r="F68" s="18"/>
      <c r="G68">
        <f t="shared" si="0"/>
        <v>1.306666666666667</v>
      </c>
      <c r="H68" s="11">
        <f t="shared" si="1"/>
        <v>9.340000000000002</v>
      </c>
      <c r="I68" s="11">
        <f t="shared" si="2"/>
        <v>8.659999999999998</v>
      </c>
      <c r="J68" s="3">
        <f t="shared" si="3"/>
        <v>0.08659999999999998</v>
      </c>
    </row>
    <row r="69" spans="1:10" ht="12.75">
      <c r="A69" t="s">
        <v>4</v>
      </c>
      <c r="B69" t="s">
        <v>5</v>
      </c>
      <c r="C69" t="s">
        <v>9</v>
      </c>
      <c r="D69">
        <v>14</v>
      </c>
      <c r="E69">
        <v>15</v>
      </c>
      <c r="F69" s="18"/>
      <c r="G69">
        <f t="shared" si="0"/>
        <v>1.306666666666667</v>
      </c>
      <c r="H69" s="11">
        <f t="shared" si="1"/>
        <v>9.786666666666669</v>
      </c>
      <c r="I69" s="11">
        <f t="shared" si="2"/>
        <v>5.213333333333331</v>
      </c>
      <c r="J69" s="3">
        <f t="shared" si="3"/>
        <v>0.05213333333333331</v>
      </c>
    </row>
    <row r="70" spans="1:10" ht="12.75">
      <c r="A70" t="s">
        <v>4</v>
      </c>
      <c r="B70" t="s">
        <v>5</v>
      </c>
      <c r="C70" t="s">
        <v>10</v>
      </c>
      <c r="D70">
        <v>0</v>
      </c>
      <c r="E70">
        <v>11</v>
      </c>
      <c r="F70" s="18"/>
      <c r="G70">
        <f t="shared" si="0"/>
        <v>1.306666666666667</v>
      </c>
      <c r="H70" s="11">
        <f t="shared" si="1"/>
        <v>10.233333333333336</v>
      </c>
      <c r="I70" s="11">
        <f t="shared" si="2"/>
        <v>0.7666666666666639</v>
      </c>
      <c r="J70" s="3">
        <f t="shared" si="3"/>
        <v>0.007666666666666639</v>
      </c>
    </row>
    <row r="71" spans="1:10" ht="12.75">
      <c r="A71" t="s">
        <v>4</v>
      </c>
      <c r="B71" t="s">
        <v>5</v>
      </c>
      <c r="C71" t="s">
        <v>10</v>
      </c>
      <c r="D71">
        <v>1</v>
      </c>
      <c r="E71">
        <v>12</v>
      </c>
      <c r="F71" s="18"/>
      <c r="G71">
        <f t="shared" si="0"/>
        <v>1.306666666666667</v>
      </c>
      <c r="H71" s="11">
        <f t="shared" si="1"/>
        <v>10.680000000000003</v>
      </c>
      <c r="I71" s="11">
        <f t="shared" si="2"/>
        <v>1.3199999999999967</v>
      </c>
      <c r="J71" s="3">
        <f t="shared" si="3"/>
        <v>0.013199999999999967</v>
      </c>
    </row>
    <row r="72" spans="1:10" ht="12.75">
      <c r="A72" t="s">
        <v>4</v>
      </c>
      <c r="B72" t="s">
        <v>5</v>
      </c>
      <c r="C72" t="s">
        <v>10</v>
      </c>
      <c r="D72">
        <v>2</v>
      </c>
      <c r="E72">
        <v>18</v>
      </c>
      <c r="F72" s="18"/>
      <c r="G72">
        <f t="shared" si="0"/>
        <v>1.306666666666667</v>
      </c>
      <c r="H72" s="11">
        <f t="shared" si="1"/>
        <v>11.12666666666667</v>
      </c>
      <c r="I72" s="11">
        <f t="shared" si="2"/>
        <v>6.8733333333333295</v>
      </c>
      <c r="J72" s="3">
        <f t="shared" si="3"/>
        <v>0.0687333333333333</v>
      </c>
    </row>
    <row r="73" spans="1:10" ht="12.75">
      <c r="A73" t="s">
        <v>4</v>
      </c>
      <c r="B73" t="s">
        <v>5</v>
      </c>
      <c r="C73" t="s">
        <v>10</v>
      </c>
      <c r="D73">
        <v>3</v>
      </c>
      <c r="E73">
        <v>20</v>
      </c>
      <c r="F73" s="18"/>
      <c r="G73">
        <f t="shared" si="0"/>
        <v>1.306666666666667</v>
      </c>
      <c r="H73" s="11">
        <f t="shared" si="1"/>
        <v>11.573333333333338</v>
      </c>
      <c r="I73" s="11">
        <f t="shared" si="2"/>
        <v>8.426666666666662</v>
      </c>
      <c r="J73" s="3">
        <f t="shared" si="3"/>
        <v>0.08426666666666663</v>
      </c>
    </row>
    <row r="74" spans="1:10" ht="12.75">
      <c r="A74" t="s">
        <v>4</v>
      </c>
      <c r="B74" t="s">
        <v>5</v>
      </c>
      <c r="C74" t="s">
        <v>10</v>
      </c>
      <c r="D74">
        <v>4</v>
      </c>
      <c r="E74">
        <v>22</v>
      </c>
      <c r="F74" s="18"/>
      <c r="G74">
        <f aca="true" t="shared" si="4" ref="G74:G137">VLOOKUP(B74,$C$6:$D$7,2,)</f>
        <v>1.306666666666667</v>
      </c>
      <c r="H74" s="11">
        <f aca="true" t="shared" si="5" ref="H74:H137">IF(F74="Y",MIN(VLOOKUP(B74,$C$6:$E$7,3,)+(0.12+0.25*G74)*interval,E74),MIN(H73+(0.12+0.25*G74)*interval,E74))</f>
        <v>12.020000000000005</v>
      </c>
      <c r="I74" s="11">
        <f aca="true" t="shared" si="6" ref="I74:I137">E74-H74</f>
        <v>9.979999999999995</v>
      </c>
      <c r="J74" s="3">
        <f aca="true" t="shared" si="7" ref="J74:J137">I74/100*interval</f>
        <v>0.09979999999999994</v>
      </c>
    </row>
    <row r="75" spans="1:10" ht="12.75">
      <c r="A75" t="s">
        <v>4</v>
      </c>
      <c r="B75" t="s">
        <v>5</v>
      </c>
      <c r="C75" t="s">
        <v>10</v>
      </c>
      <c r="D75">
        <v>5</v>
      </c>
      <c r="E75">
        <v>5</v>
      </c>
      <c r="F75" s="18"/>
      <c r="G75">
        <f t="shared" si="4"/>
        <v>1.306666666666667</v>
      </c>
      <c r="H75" s="11">
        <f t="shared" si="5"/>
        <v>5</v>
      </c>
      <c r="I75" s="11">
        <f t="shared" si="6"/>
        <v>0</v>
      </c>
      <c r="J75" s="3">
        <f t="shared" si="7"/>
        <v>0</v>
      </c>
    </row>
    <row r="76" spans="1:10" ht="12.75">
      <c r="A76" t="s">
        <v>4</v>
      </c>
      <c r="B76" t="s">
        <v>5</v>
      </c>
      <c r="C76" t="s">
        <v>10</v>
      </c>
      <c r="D76">
        <v>6</v>
      </c>
      <c r="E76">
        <v>5</v>
      </c>
      <c r="F76" s="18"/>
      <c r="G76">
        <f t="shared" si="4"/>
        <v>1.306666666666667</v>
      </c>
      <c r="H76" s="11">
        <f t="shared" si="5"/>
        <v>5</v>
      </c>
      <c r="I76" s="11">
        <f t="shared" si="6"/>
        <v>0</v>
      </c>
      <c r="J76" s="3">
        <f t="shared" si="7"/>
        <v>0</v>
      </c>
    </row>
    <row r="77" spans="1:10" ht="12.75">
      <c r="A77" t="s">
        <v>4</v>
      </c>
      <c r="B77" t="s">
        <v>5</v>
      </c>
      <c r="C77" t="s">
        <v>10</v>
      </c>
      <c r="D77">
        <v>7</v>
      </c>
      <c r="E77">
        <v>4</v>
      </c>
      <c r="F77" s="18"/>
      <c r="G77">
        <f t="shared" si="4"/>
        <v>1.306666666666667</v>
      </c>
      <c r="H77" s="11">
        <f t="shared" si="5"/>
        <v>4</v>
      </c>
      <c r="I77" s="11">
        <f t="shared" si="6"/>
        <v>0</v>
      </c>
      <c r="J77" s="3">
        <f t="shared" si="7"/>
        <v>0</v>
      </c>
    </row>
    <row r="78" spans="1:10" ht="12.75">
      <c r="A78" t="s">
        <v>4</v>
      </c>
      <c r="B78" t="s">
        <v>5</v>
      </c>
      <c r="C78" t="s">
        <v>10</v>
      </c>
      <c r="D78">
        <v>8</v>
      </c>
      <c r="E78">
        <v>4</v>
      </c>
      <c r="F78" s="18"/>
      <c r="G78">
        <f t="shared" si="4"/>
        <v>1.306666666666667</v>
      </c>
      <c r="H78" s="11">
        <f t="shared" si="5"/>
        <v>4</v>
      </c>
      <c r="I78" s="11">
        <f t="shared" si="6"/>
        <v>0</v>
      </c>
      <c r="J78" s="3">
        <f t="shared" si="7"/>
        <v>0</v>
      </c>
    </row>
    <row r="79" spans="1:10" ht="12.75">
      <c r="A79" t="s">
        <v>4</v>
      </c>
      <c r="B79" t="s">
        <v>5</v>
      </c>
      <c r="C79" t="s">
        <v>10</v>
      </c>
      <c r="D79">
        <v>9</v>
      </c>
      <c r="E79">
        <v>8</v>
      </c>
      <c r="F79" s="18"/>
      <c r="G79">
        <f t="shared" si="4"/>
        <v>1.306666666666667</v>
      </c>
      <c r="H79" s="11">
        <f t="shared" si="5"/>
        <v>4.446666666666667</v>
      </c>
      <c r="I79" s="11">
        <f t="shared" si="6"/>
        <v>3.553333333333333</v>
      </c>
      <c r="J79" s="3">
        <f t="shared" si="7"/>
        <v>0.035533333333333326</v>
      </c>
    </row>
    <row r="80" spans="1:10" ht="12.75">
      <c r="A80" t="s">
        <v>4</v>
      </c>
      <c r="B80" t="s">
        <v>5</v>
      </c>
      <c r="C80" t="s">
        <v>10</v>
      </c>
      <c r="D80">
        <v>10</v>
      </c>
      <c r="E80">
        <v>11</v>
      </c>
      <c r="F80" s="18"/>
      <c r="G80">
        <f t="shared" si="4"/>
        <v>1.306666666666667</v>
      </c>
      <c r="H80" s="11">
        <f t="shared" si="5"/>
        <v>4.893333333333334</v>
      </c>
      <c r="I80" s="11">
        <f t="shared" si="6"/>
        <v>6.106666666666666</v>
      </c>
      <c r="J80" s="3">
        <f t="shared" si="7"/>
        <v>0.06106666666666666</v>
      </c>
    </row>
    <row r="81" spans="1:10" ht="12.75">
      <c r="A81" t="s">
        <v>4</v>
      </c>
      <c r="B81" t="s">
        <v>5</v>
      </c>
      <c r="C81" t="s">
        <v>10</v>
      </c>
      <c r="D81">
        <v>11</v>
      </c>
      <c r="E81">
        <v>15</v>
      </c>
      <c r="F81" s="18"/>
      <c r="G81">
        <f t="shared" si="4"/>
        <v>1.306666666666667</v>
      </c>
      <c r="H81" s="11">
        <f t="shared" si="5"/>
        <v>5.340000000000002</v>
      </c>
      <c r="I81" s="11">
        <f t="shared" si="6"/>
        <v>9.659999999999998</v>
      </c>
      <c r="J81" s="3">
        <f t="shared" si="7"/>
        <v>0.09659999999999998</v>
      </c>
    </row>
    <row r="82" spans="1:10" ht="12.75">
      <c r="A82" t="s">
        <v>4</v>
      </c>
      <c r="B82" t="s">
        <v>5</v>
      </c>
      <c r="C82" t="s">
        <v>10</v>
      </c>
      <c r="D82">
        <v>12</v>
      </c>
      <c r="E82">
        <v>11</v>
      </c>
      <c r="F82" s="18"/>
      <c r="G82">
        <f t="shared" si="4"/>
        <v>1.306666666666667</v>
      </c>
      <c r="H82" s="11">
        <f t="shared" si="5"/>
        <v>5.786666666666669</v>
      </c>
      <c r="I82" s="11">
        <f t="shared" si="6"/>
        <v>5.213333333333331</v>
      </c>
      <c r="J82" s="3">
        <f t="shared" si="7"/>
        <v>0.05213333333333331</v>
      </c>
    </row>
    <row r="83" spans="1:10" ht="12.75">
      <c r="A83" t="s">
        <v>4</v>
      </c>
      <c r="B83" t="s">
        <v>5</v>
      </c>
      <c r="C83" t="s">
        <v>10</v>
      </c>
      <c r="D83">
        <v>13</v>
      </c>
      <c r="E83">
        <v>10</v>
      </c>
      <c r="F83" s="18"/>
      <c r="G83">
        <f t="shared" si="4"/>
        <v>1.306666666666667</v>
      </c>
      <c r="H83" s="11">
        <f t="shared" si="5"/>
        <v>6.233333333333336</v>
      </c>
      <c r="I83" s="11">
        <f t="shared" si="6"/>
        <v>3.766666666666664</v>
      </c>
      <c r="J83" s="3">
        <f t="shared" si="7"/>
        <v>0.03766666666666664</v>
      </c>
    </row>
    <row r="84" spans="1:10" ht="12.75">
      <c r="A84" t="s">
        <v>4</v>
      </c>
      <c r="B84" t="s">
        <v>5</v>
      </c>
      <c r="C84" t="s">
        <v>10</v>
      </c>
      <c r="D84">
        <v>14</v>
      </c>
      <c r="E84">
        <v>29</v>
      </c>
      <c r="F84" s="18"/>
      <c r="G84">
        <f t="shared" si="4"/>
        <v>1.306666666666667</v>
      </c>
      <c r="H84" s="11">
        <f t="shared" si="5"/>
        <v>6.680000000000003</v>
      </c>
      <c r="I84" s="11">
        <f t="shared" si="6"/>
        <v>22.319999999999997</v>
      </c>
      <c r="J84" s="3">
        <f t="shared" si="7"/>
        <v>0.22319999999999995</v>
      </c>
    </row>
    <row r="85" spans="1:10" ht="12.75">
      <c r="A85" t="s">
        <v>4</v>
      </c>
      <c r="B85" t="s">
        <v>5</v>
      </c>
      <c r="C85" t="s">
        <v>11</v>
      </c>
      <c r="D85">
        <v>0</v>
      </c>
      <c r="E85">
        <v>22</v>
      </c>
      <c r="F85" s="18"/>
      <c r="G85">
        <f t="shared" si="4"/>
        <v>1.306666666666667</v>
      </c>
      <c r="H85" s="11">
        <f t="shared" si="5"/>
        <v>7.1266666666666705</v>
      </c>
      <c r="I85" s="11">
        <f t="shared" si="6"/>
        <v>14.87333333333333</v>
      </c>
      <c r="J85" s="3">
        <f t="shared" si="7"/>
        <v>0.1487333333333333</v>
      </c>
    </row>
    <row r="86" spans="1:10" ht="12.75">
      <c r="A86" t="s">
        <v>4</v>
      </c>
      <c r="B86" t="s">
        <v>5</v>
      </c>
      <c r="C86" t="s">
        <v>11</v>
      </c>
      <c r="D86">
        <v>1</v>
      </c>
      <c r="E86">
        <v>9</v>
      </c>
      <c r="F86" s="18"/>
      <c r="G86">
        <f t="shared" si="4"/>
        <v>1.306666666666667</v>
      </c>
      <c r="H86" s="11">
        <f t="shared" si="5"/>
        <v>7.573333333333338</v>
      </c>
      <c r="I86" s="11">
        <f t="shared" si="6"/>
        <v>1.4266666666666623</v>
      </c>
      <c r="J86" s="3">
        <f t="shared" si="7"/>
        <v>0.014266666666666624</v>
      </c>
    </row>
    <row r="87" spans="1:10" ht="12.75">
      <c r="A87" t="s">
        <v>4</v>
      </c>
      <c r="B87" t="s">
        <v>5</v>
      </c>
      <c r="C87" t="s">
        <v>11</v>
      </c>
      <c r="D87">
        <v>2</v>
      </c>
      <c r="E87">
        <v>11</v>
      </c>
      <c r="F87" s="18"/>
      <c r="G87">
        <f t="shared" si="4"/>
        <v>1.306666666666667</v>
      </c>
      <c r="H87" s="11">
        <f t="shared" si="5"/>
        <v>8.020000000000005</v>
      </c>
      <c r="I87" s="11">
        <f t="shared" si="6"/>
        <v>2.979999999999995</v>
      </c>
      <c r="J87" s="3">
        <f t="shared" si="7"/>
        <v>0.02979999999999995</v>
      </c>
    </row>
    <row r="88" spans="1:10" ht="12.75">
      <c r="A88" t="s">
        <v>4</v>
      </c>
      <c r="B88" t="s">
        <v>5</v>
      </c>
      <c r="C88" t="s">
        <v>11</v>
      </c>
      <c r="D88">
        <v>3</v>
      </c>
      <c r="E88">
        <v>15</v>
      </c>
      <c r="F88" s="18"/>
      <c r="G88">
        <f t="shared" si="4"/>
        <v>1.306666666666667</v>
      </c>
      <c r="H88" s="11">
        <f t="shared" si="5"/>
        <v>8.466666666666672</v>
      </c>
      <c r="I88" s="11">
        <f t="shared" si="6"/>
        <v>6.533333333333328</v>
      </c>
      <c r="J88" s="3">
        <f t="shared" si="7"/>
        <v>0.06533333333333328</v>
      </c>
    </row>
    <row r="89" spans="1:10" ht="12.75">
      <c r="A89" t="s">
        <v>4</v>
      </c>
      <c r="B89" t="s">
        <v>5</v>
      </c>
      <c r="C89" t="s">
        <v>11</v>
      </c>
      <c r="D89">
        <v>4</v>
      </c>
      <c r="E89">
        <v>18</v>
      </c>
      <c r="F89" s="18"/>
      <c r="G89">
        <f t="shared" si="4"/>
        <v>1.306666666666667</v>
      </c>
      <c r="H89" s="11">
        <f t="shared" si="5"/>
        <v>8.91333333333334</v>
      </c>
      <c r="I89" s="11">
        <f t="shared" si="6"/>
        <v>9.08666666666666</v>
      </c>
      <c r="J89" s="3">
        <f t="shared" si="7"/>
        <v>0.09086666666666661</v>
      </c>
    </row>
    <row r="90" spans="1:10" ht="12.75">
      <c r="A90" t="s">
        <v>4</v>
      </c>
      <c r="B90" t="s">
        <v>5</v>
      </c>
      <c r="C90" t="s">
        <v>11</v>
      </c>
      <c r="D90">
        <v>5</v>
      </c>
      <c r="E90">
        <v>30</v>
      </c>
      <c r="F90" s="18"/>
      <c r="G90">
        <f t="shared" si="4"/>
        <v>1.306666666666667</v>
      </c>
      <c r="H90" s="11">
        <f t="shared" si="5"/>
        <v>9.360000000000007</v>
      </c>
      <c r="I90" s="11">
        <f t="shared" si="6"/>
        <v>20.639999999999993</v>
      </c>
      <c r="J90" s="3">
        <f t="shared" si="7"/>
        <v>0.20639999999999994</v>
      </c>
    </row>
    <row r="91" spans="1:10" ht="12.75">
      <c r="A91" t="s">
        <v>4</v>
      </c>
      <c r="B91" t="s">
        <v>5</v>
      </c>
      <c r="C91" t="s">
        <v>11</v>
      </c>
      <c r="D91">
        <v>6</v>
      </c>
      <c r="E91">
        <v>22</v>
      </c>
      <c r="F91" s="18"/>
      <c r="G91">
        <f t="shared" si="4"/>
        <v>1.306666666666667</v>
      </c>
      <c r="H91" s="11">
        <f t="shared" si="5"/>
        <v>9.806666666666674</v>
      </c>
      <c r="I91" s="11">
        <f t="shared" si="6"/>
        <v>12.193333333333326</v>
      </c>
      <c r="J91" s="3">
        <f t="shared" si="7"/>
        <v>0.12193333333333327</v>
      </c>
    </row>
    <row r="92" spans="1:10" ht="12.75">
      <c r="A92" t="s">
        <v>4</v>
      </c>
      <c r="B92" t="s">
        <v>5</v>
      </c>
      <c r="C92" t="s">
        <v>11</v>
      </c>
      <c r="D92">
        <v>7</v>
      </c>
      <c r="E92">
        <v>18</v>
      </c>
      <c r="F92" s="18"/>
      <c r="G92">
        <f t="shared" si="4"/>
        <v>1.306666666666667</v>
      </c>
      <c r="H92" s="11">
        <f t="shared" si="5"/>
        <v>10.253333333333341</v>
      </c>
      <c r="I92" s="11">
        <f t="shared" si="6"/>
        <v>7.746666666666659</v>
      </c>
      <c r="J92" s="3">
        <f t="shared" si="7"/>
        <v>0.07746666666666659</v>
      </c>
    </row>
    <row r="93" spans="1:10" ht="12.75">
      <c r="A93" t="s">
        <v>4</v>
      </c>
      <c r="B93" t="s">
        <v>5</v>
      </c>
      <c r="C93" t="s">
        <v>11</v>
      </c>
      <c r="D93">
        <v>8</v>
      </c>
      <c r="E93">
        <v>10</v>
      </c>
      <c r="F93" s="18"/>
      <c r="G93">
        <f t="shared" si="4"/>
        <v>1.306666666666667</v>
      </c>
      <c r="H93" s="11">
        <f t="shared" si="5"/>
        <v>10</v>
      </c>
      <c r="I93" s="11">
        <f t="shared" si="6"/>
        <v>0</v>
      </c>
      <c r="J93" s="3">
        <f t="shared" si="7"/>
        <v>0</v>
      </c>
    </row>
    <row r="94" spans="1:10" ht="12.75">
      <c r="A94" t="s">
        <v>4</v>
      </c>
      <c r="B94" t="s">
        <v>5</v>
      </c>
      <c r="C94" t="s">
        <v>11</v>
      </c>
      <c r="D94">
        <v>9</v>
      </c>
      <c r="E94">
        <v>19</v>
      </c>
      <c r="F94" s="18"/>
      <c r="G94">
        <f t="shared" si="4"/>
        <v>1.306666666666667</v>
      </c>
      <c r="H94" s="11">
        <f t="shared" si="5"/>
        <v>10.446666666666667</v>
      </c>
      <c r="I94" s="11">
        <f t="shared" si="6"/>
        <v>8.553333333333333</v>
      </c>
      <c r="J94" s="3">
        <f t="shared" si="7"/>
        <v>0.08553333333333332</v>
      </c>
    </row>
    <row r="95" spans="1:10" ht="12.75">
      <c r="A95" t="s">
        <v>4</v>
      </c>
      <c r="B95" t="s">
        <v>5</v>
      </c>
      <c r="C95" t="s">
        <v>11</v>
      </c>
      <c r="D95">
        <v>10</v>
      </c>
      <c r="E95">
        <v>18</v>
      </c>
      <c r="F95" s="18"/>
      <c r="G95">
        <f t="shared" si="4"/>
        <v>1.306666666666667</v>
      </c>
      <c r="H95" s="11">
        <f t="shared" si="5"/>
        <v>10.893333333333334</v>
      </c>
      <c r="I95" s="11">
        <f t="shared" si="6"/>
        <v>7.106666666666666</v>
      </c>
      <c r="J95" s="3">
        <f t="shared" si="7"/>
        <v>0.07106666666666665</v>
      </c>
    </row>
    <row r="96" spans="1:10" ht="12.75">
      <c r="A96" t="s">
        <v>4</v>
      </c>
      <c r="B96" t="s">
        <v>5</v>
      </c>
      <c r="C96" t="s">
        <v>11</v>
      </c>
      <c r="D96">
        <v>11</v>
      </c>
      <c r="E96">
        <v>19</v>
      </c>
      <c r="F96" s="18"/>
      <c r="G96">
        <f t="shared" si="4"/>
        <v>1.306666666666667</v>
      </c>
      <c r="H96" s="11">
        <f t="shared" si="5"/>
        <v>11.340000000000002</v>
      </c>
      <c r="I96" s="11">
        <f t="shared" si="6"/>
        <v>7.659999999999998</v>
      </c>
      <c r="J96" s="3">
        <f t="shared" si="7"/>
        <v>0.07659999999999999</v>
      </c>
    </row>
    <row r="97" spans="1:10" ht="12.75">
      <c r="A97" t="s">
        <v>4</v>
      </c>
      <c r="B97" t="s">
        <v>5</v>
      </c>
      <c r="C97" t="s">
        <v>11</v>
      </c>
      <c r="D97">
        <v>12</v>
      </c>
      <c r="E97">
        <v>17</v>
      </c>
      <c r="F97" s="18"/>
      <c r="G97">
        <f t="shared" si="4"/>
        <v>1.306666666666667</v>
      </c>
      <c r="H97" s="11">
        <f t="shared" si="5"/>
        <v>11.786666666666669</v>
      </c>
      <c r="I97" s="11">
        <f t="shared" si="6"/>
        <v>5.213333333333331</v>
      </c>
      <c r="J97" s="3">
        <f t="shared" si="7"/>
        <v>0.05213333333333331</v>
      </c>
    </row>
    <row r="98" spans="1:10" ht="12.75">
      <c r="A98" t="s">
        <v>4</v>
      </c>
      <c r="B98" t="s">
        <v>5</v>
      </c>
      <c r="C98" t="s">
        <v>11</v>
      </c>
      <c r="D98">
        <v>13</v>
      </c>
      <c r="E98">
        <v>12</v>
      </c>
      <c r="F98" s="18"/>
      <c r="G98">
        <f t="shared" si="4"/>
        <v>1.306666666666667</v>
      </c>
      <c r="H98" s="11">
        <f t="shared" si="5"/>
        <v>12</v>
      </c>
      <c r="I98" s="11">
        <f t="shared" si="6"/>
        <v>0</v>
      </c>
      <c r="J98" s="3">
        <f t="shared" si="7"/>
        <v>0</v>
      </c>
    </row>
    <row r="99" spans="1:10" ht="12.75">
      <c r="A99" t="s">
        <v>4</v>
      </c>
      <c r="B99" t="s">
        <v>5</v>
      </c>
      <c r="C99" t="s">
        <v>11</v>
      </c>
      <c r="D99">
        <v>14</v>
      </c>
      <c r="E99">
        <v>20</v>
      </c>
      <c r="F99" s="18"/>
      <c r="G99">
        <f t="shared" si="4"/>
        <v>1.306666666666667</v>
      </c>
      <c r="H99" s="11">
        <f t="shared" si="5"/>
        <v>12.446666666666667</v>
      </c>
      <c r="I99" s="11">
        <f t="shared" si="6"/>
        <v>7.553333333333333</v>
      </c>
      <c r="J99" s="3">
        <f t="shared" si="7"/>
        <v>0.07553333333333333</v>
      </c>
    </row>
    <row r="100" spans="1:10" ht="12.75">
      <c r="A100" t="s">
        <v>4</v>
      </c>
      <c r="B100" t="s">
        <v>5</v>
      </c>
      <c r="C100" t="s">
        <v>12</v>
      </c>
      <c r="D100">
        <v>0</v>
      </c>
      <c r="E100">
        <v>20</v>
      </c>
      <c r="F100" s="18"/>
      <c r="G100">
        <f t="shared" si="4"/>
        <v>1.306666666666667</v>
      </c>
      <c r="H100" s="11">
        <f t="shared" si="5"/>
        <v>12.893333333333334</v>
      </c>
      <c r="I100" s="11">
        <f t="shared" si="6"/>
        <v>7.106666666666666</v>
      </c>
      <c r="J100" s="3">
        <f t="shared" si="7"/>
        <v>0.07106666666666665</v>
      </c>
    </row>
    <row r="101" spans="1:10" ht="12.75">
      <c r="A101" t="s">
        <v>4</v>
      </c>
      <c r="B101" t="s">
        <v>5</v>
      </c>
      <c r="C101" t="s">
        <v>12</v>
      </c>
      <c r="D101">
        <v>1</v>
      </c>
      <c r="E101">
        <v>10</v>
      </c>
      <c r="F101" s="18"/>
      <c r="G101">
        <f t="shared" si="4"/>
        <v>1.306666666666667</v>
      </c>
      <c r="H101" s="11">
        <f t="shared" si="5"/>
        <v>10</v>
      </c>
      <c r="I101" s="11">
        <f t="shared" si="6"/>
        <v>0</v>
      </c>
      <c r="J101" s="3">
        <f t="shared" si="7"/>
        <v>0</v>
      </c>
    </row>
    <row r="102" spans="1:10" ht="12.75">
      <c r="A102" t="s">
        <v>4</v>
      </c>
      <c r="B102" t="s">
        <v>5</v>
      </c>
      <c r="C102" t="s">
        <v>12</v>
      </c>
      <c r="D102">
        <v>2</v>
      </c>
      <c r="E102">
        <v>15</v>
      </c>
      <c r="F102" s="18"/>
      <c r="G102">
        <f t="shared" si="4"/>
        <v>1.306666666666667</v>
      </c>
      <c r="H102" s="11">
        <f t="shared" si="5"/>
        <v>10.446666666666667</v>
      </c>
      <c r="I102" s="11">
        <f t="shared" si="6"/>
        <v>4.553333333333333</v>
      </c>
      <c r="J102" s="3">
        <f t="shared" si="7"/>
        <v>0.04553333333333333</v>
      </c>
    </row>
    <row r="103" spans="1:10" ht="12.75">
      <c r="A103" t="s">
        <v>4</v>
      </c>
      <c r="B103" t="s">
        <v>5</v>
      </c>
      <c r="C103" t="s">
        <v>12</v>
      </c>
      <c r="D103">
        <v>3</v>
      </c>
      <c r="E103">
        <v>19</v>
      </c>
      <c r="F103" s="18"/>
      <c r="G103">
        <f t="shared" si="4"/>
        <v>1.306666666666667</v>
      </c>
      <c r="H103" s="11">
        <f t="shared" si="5"/>
        <v>10.893333333333334</v>
      </c>
      <c r="I103" s="11">
        <f t="shared" si="6"/>
        <v>8.106666666666666</v>
      </c>
      <c r="J103" s="3">
        <f t="shared" si="7"/>
        <v>0.08106666666666666</v>
      </c>
    </row>
    <row r="104" spans="1:10" ht="12.75">
      <c r="A104" t="s">
        <v>4</v>
      </c>
      <c r="B104" t="s">
        <v>5</v>
      </c>
      <c r="C104" t="s">
        <v>12</v>
      </c>
      <c r="D104">
        <v>4</v>
      </c>
      <c r="E104">
        <v>18</v>
      </c>
      <c r="F104" s="18"/>
      <c r="G104">
        <f t="shared" si="4"/>
        <v>1.306666666666667</v>
      </c>
      <c r="H104" s="11">
        <f t="shared" si="5"/>
        <v>11.340000000000002</v>
      </c>
      <c r="I104" s="11">
        <f t="shared" si="6"/>
        <v>6.659999999999998</v>
      </c>
      <c r="J104" s="3">
        <f t="shared" si="7"/>
        <v>0.06659999999999998</v>
      </c>
    </row>
    <row r="105" spans="1:10" ht="12.75">
      <c r="A105" t="s">
        <v>4</v>
      </c>
      <c r="B105" t="s">
        <v>5</v>
      </c>
      <c r="C105" t="s">
        <v>12</v>
      </c>
      <c r="D105">
        <v>5</v>
      </c>
      <c r="E105">
        <v>20</v>
      </c>
      <c r="F105" s="18"/>
      <c r="G105">
        <f t="shared" si="4"/>
        <v>1.306666666666667</v>
      </c>
      <c r="H105" s="11">
        <f t="shared" si="5"/>
        <v>11.786666666666669</v>
      </c>
      <c r="I105" s="11">
        <f t="shared" si="6"/>
        <v>8.213333333333331</v>
      </c>
      <c r="J105" s="3">
        <f t="shared" si="7"/>
        <v>0.08213333333333331</v>
      </c>
    </row>
    <row r="106" spans="1:10" ht="12.75">
      <c r="A106" t="s">
        <v>4</v>
      </c>
      <c r="B106" t="s">
        <v>5</v>
      </c>
      <c r="C106" t="s">
        <v>12</v>
      </c>
      <c r="D106">
        <v>6</v>
      </c>
      <c r="E106">
        <v>20</v>
      </c>
      <c r="F106" s="18"/>
      <c r="G106">
        <f t="shared" si="4"/>
        <v>1.306666666666667</v>
      </c>
      <c r="H106" s="11">
        <f t="shared" si="5"/>
        <v>12.233333333333336</v>
      </c>
      <c r="I106" s="11">
        <f t="shared" si="6"/>
        <v>7.766666666666664</v>
      </c>
      <c r="J106" s="3">
        <f t="shared" si="7"/>
        <v>0.07766666666666663</v>
      </c>
    </row>
    <row r="107" spans="1:10" ht="12.75">
      <c r="A107" t="s">
        <v>4</v>
      </c>
      <c r="B107" t="s">
        <v>5</v>
      </c>
      <c r="C107" t="s">
        <v>12</v>
      </c>
      <c r="D107">
        <v>7</v>
      </c>
      <c r="E107">
        <v>8</v>
      </c>
      <c r="F107" s="18"/>
      <c r="G107">
        <f t="shared" si="4"/>
        <v>1.306666666666667</v>
      </c>
      <c r="H107" s="11">
        <f t="shared" si="5"/>
        <v>8</v>
      </c>
      <c r="I107" s="11">
        <f t="shared" si="6"/>
        <v>0</v>
      </c>
      <c r="J107" s="3">
        <f t="shared" si="7"/>
        <v>0</v>
      </c>
    </row>
    <row r="108" spans="1:10" ht="12.75">
      <c r="A108" t="s">
        <v>4</v>
      </c>
      <c r="B108" t="s">
        <v>5</v>
      </c>
      <c r="C108" t="s">
        <v>12</v>
      </c>
      <c r="D108">
        <v>8</v>
      </c>
      <c r="E108">
        <v>22</v>
      </c>
      <c r="F108" s="18"/>
      <c r="G108">
        <f t="shared" si="4"/>
        <v>1.306666666666667</v>
      </c>
      <c r="H108" s="11">
        <f t="shared" si="5"/>
        <v>8.446666666666667</v>
      </c>
      <c r="I108" s="11">
        <f t="shared" si="6"/>
        <v>13.553333333333333</v>
      </c>
      <c r="J108" s="3">
        <f t="shared" si="7"/>
        <v>0.13553333333333334</v>
      </c>
    </row>
    <row r="109" spans="1:10" ht="12.75">
      <c r="A109" t="s">
        <v>4</v>
      </c>
      <c r="B109" t="s">
        <v>5</v>
      </c>
      <c r="C109" t="s">
        <v>12</v>
      </c>
      <c r="D109">
        <v>9</v>
      </c>
      <c r="E109">
        <v>20</v>
      </c>
      <c r="F109" s="18"/>
      <c r="G109">
        <f t="shared" si="4"/>
        <v>1.306666666666667</v>
      </c>
      <c r="H109" s="11">
        <f t="shared" si="5"/>
        <v>8.893333333333334</v>
      </c>
      <c r="I109" s="11">
        <f t="shared" si="6"/>
        <v>11.106666666666666</v>
      </c>
      <c r="J109" s="3">
        <f t="shared" si="7"/>
        <v>0.11106666666666666</v>
      </c>
    </row>
    <row r="110" spans="1:10" ht="12.75">
      <c r="A110" t="s">
        <v>4</v>
      </c>
      <c r="B110" t="s">
        <v>5</v>
      </c>
      <c r="C110" t="s">
        <v>12</v>
      </c>
      <c r="D110">
        <v>10</v>
      </c>
      <c r="E110">
        <v>10</v>
      </c>
      <c r="F110" s="18"/>
      <c r="G110">
        <f t="shared" si="4"/>
        <v>1.306666666666667</v>
      </c>
      <c r="H110" s="11">
        <f t="shared" si="5"/>
        <v>9.340000000000002</v>
      </c>
      <c r="I110" s="11">
        <f t="shared" si="6"/>
        <v>0.6599999999999984</v>
      </c>
      <c r="J110" s="3">
        <f t="shared" si="7"/>
        <v>0.0065999999999999835</v>
      </c>
    </row>
    <row r="111" spans="1:10" ht="12.75">
      <c r="A111" t="s">
        <v>4</v>
      </c>
      <c r="B111" t="s">
        <v>5</v>
      </c>
      <c r="C111" t="s">
        <v>12</v>
      </c>
      <c r="D111">
        <v>11</v>
      </c>
      <c r="E111">
        <v>10</v>
      </c>
      <c r="F111" s="18"/>
      <c r="G111">
        <f t="shared" si="4"/>
        <v>1.306666666666667</v>
      </c>
      <c r="H111" s="11">
        <f t="shared" si="5"/>
        <v>9.786666666666669</v>
      </c>
      <c r="I111" s="11">
        <f t="shared" si="6"/>
        <v>0.21333333333333115</v>
      </c>
      <c r="J111" s="3">
        <f t="shared" si="7"/>
        <v>0.0021333333333333118</v>
      </c>
    </row>
    <row r="112" spans="1:10" ht="12.75">
      <c r="A112" t="s">
        <v>4</v>
      </c>
      <c r="B112" t="s">
        <v>5</v>
      </c>
      <c r="C112" t="s">
        <v>12</v>
      </c>
      <c r="D112">
        <v>12</v>
      </c>
      <c r="E112">
        <v>10</v>
      </c>
      <c r="F112" s="18"/>
      <c r="G112">
        <f t="shared" si="4"/>
        <v>1.306666666666667</v>
      </c>
      <c r="H112" s="11">
        <f t="shared" si="5"/>
        <v>10</v>
      </c>
      <c r="I112" s="11">
        <f t="shared" si="6"/>
        <v>0</v>
      </c>
      <c r="J112" s="3">
        <f t="shared" si="7"/>
        <v>0</v>
      </c>
    </row>
    <row r="113" spans="1:10" ht="12.75">
      <c r="A113" t="s">
        <v>4</v>
      </c>
      <c r="B113" t="s">
        <v>5</v>
      </c>
      <c r="C113" t="s">
        <v>12</v>
      </c>
      <c r="D113">
        <v>13</v>
      </c>
      <c r="E113">
        <v>12</v>
      </c>
      <c r="F113" s="18"/>
      <c r="G113">
        <f t="shared" si="4"/>
        <v>1.306666666666667</v>
      </c>
      <c r="H113" s="11">
        <f t="shared" si="5"/>
        <v>10.446666666666667</v>
      </c>
      <c r="I113" s="11">
        <f t="shared" si="6"/>
        <v>1.5533333333333328</v>
      </c>
      <c r="J113" s="3">
        <f t="shared" si="7"/>
        <v>0.015533333333333328</v>
      </c>
    </row>
    <row r="114" spans="1:10" ht="12.75">
      <c r="A114" t="s">
        <v>4</v>
      </c>
      <c r="B114" t="s">
        <v>5</v>
      </c>
      <c r="C114" t="s">
        <v>12</v>
      </c>
      <c r="D114">
        <v>14</v>
      </c>
      <c r="E114">
        <v>15</v>
      </c>
      <c r="F114" s="18"/>
      <c r="G114">
        <f t="shared" si="4"/>
        <v>1.306666666666667</v>
      </c>
      <c r="H114" s="11">
        <f t="shared" si="5"/>
        <v>10.893333333333334</v>
      </c>
      <c r="I114" s="11">
        <f t="shared" si="6"/>
        <v>4.106666666666666</v>
      </c>
      <c r="J114" s="3">
        <f t="shared" si="7"/>
        <v>0.041066666666666654</v>
      </c>
    </row>
    <row r="115" spans="1:10" ht="12.75">
      <c r="A115" t="s">
        <v>4</v>
      </c>
      <c r="B115" t="s">
        <v>5</v>
      </c>
      <c r="C115" t="s">
        <v>13</v>
      </c>
      <c r="D115">
        <v>0</v>
      </c>
      <c r="E115">
        <v>18</v>
      </c>
      <c r="F115" s="18"/>
      <c r="G115">
        <f t="shared" si="4"/>
        <v>1.306666666666667</v>
      </c>
      <c r="H115" s="11">
        <f t="shared" si="5"/>
        <v>11.340000000000002</v>
      </c>
      <c r="I115" s="11">
        <f t="shared" si="6"/>
        <v>6.659999999999998</v>
      </c>
      <c r="J115" s="3">
        <f t="shared" si="7"/>
        <v>0.06659999999999998</v>
      </c>
    </row>
    <row r="116" spans="1:10" ht="12.75">
      <c r="A116" t="s">
        <v>4</v>
      </c>
      <c r="B116" t="s">
        <v>5</v>
      </c>
      <c r="C116" t="s">
        <v>13</v>
      </c>
      <c r="D116">
        <v>1</v>
      </c>
      <c r="E116">
        <v>10</v>
      </c>
      <c r="F116" s="18"/>
      <c r="G116">
        <f t="shared" si="4"/>
        <v>1.306666666666667</v>
      </c>
      <c r="H116" s="11">
        <f t="shared" si="5"/>
        <v>10</v>
      </c>
      <c r="I116" s="11">
        <f t="shared" si="6"/>
        <v>0</v>
      </c>
      <c r="J116" s="3">
        <f t="shared" si="7"/>
        <v>0</v>
      </c>
    </row>
    <row r="117" spans="1:10" ht="12.75">
      <c r="A117" t="s">
        <v>4</v>
      </c>
      <c r="B117" t="s">
        <v>5</v>
      </c>
      <c r="C117" t="s">
        <v>13</v>
      </c>
      <c r="D117">
        <v>2</v>
      </c>
      <c r="E117">
        <v>11</v>
      </c>
      <c r="F117" s="18"/>
      <c r="G117">
        <f t="shared" si="4"/>
        <v>1.306666666666667</v>
      </c>
      <c r="H117" s="11">
        <f t="shared" si="5"/>
        <v>10.446666666666667</v>
      </c>
      <c r="I117" s="11">
        <f t="shared" si="6"/>
        <v>0.5533333333333328</v>
      </c>
      <c r="J117" s="3">
        <f t="shared" si="7"/>
        <v>0.005533333333333328</v>
      </c>
    </row>
    <row r="118" spans="1:10" ht="12.75">
      <c r="A118" t="s">
        <v>4</v>
      </c>
      <c r="B118" t="s">
        <v>5</v>
      </c>
      <c r="C118" t="s">
        <v>13</v>
      </c>
      <c r="D118">
        <v>3</v>
      </c>
      <c r="E118">
        <v>13</v>
      </c>
      <c r="F118" s="18"/>
      <c r="G118">
        <f t="shared" si="4"/>
        <v>1.306666666666667</v>
      </c>
      <c r="H118" s="11">
        <f t="shared" si="5"/>
        <v>10.893333333333334</v>
      </c>
      <c r="I118" s="11">
        <f t="shared" si="6"/>
        <v>2.1066666666666656</v>
      </c>
      <c r="J118" s="3">
        <f t="shared" si="7"/>
        <v>0.021066666666666657</v>
      </c>
    </row>
    <row r="119" spans="1:10" ht="12.75">
      <c r="A119" t="s">
        <v>4</v>
      </c>
      <c r="B119" t="s">
        <v>5</v>
      </c>
      <c r="C119" t="s">
        <v>13</v>
      </c>
      <c r="D119">
        <v>4</v>
      </c>
      <c r="E119">
        <v>10</v>
      </c>
      <c r="F119" s="18"/>
      <c r="G119">
        <f t="shared" si="4"/>
        <v>1.306666666666667</v>
      </c>
      <c r="H119" s="11">
        <f t="shared" si="5"/>
        <v>10</v>
      </c>
      <c r="I119" s="11">
        <f t="shared" si="6"/>
        <v>0</v>
      </c>
      <c r="J119" s="3">
        <f t="shared" si="7"/>
        <v>0</v>
      </c>
    </row>
    <row r="120" spans="1:10" ht="12.75">
      <c r="A120" t="s">
        <v>4</v>
      </c>
      <c r="B120" t="s">
        <v>5</v>
      </c>
      <c r="C120" t="s">
        <v>13</v>
      </c>
      <c r="D120">
        <v>5</v>
      </c>
      <c r="E120">
        <v>8</v>
      </c>
      <c r="F120" s="18"/>
      <c r="G120">
        <f t="shared" si="4"/>
        <v>1.306666666666667</v>
      </c>
      <c r="H120" s="11">
        <f t="shared" si="5"/>
        <v>8</v>
      </c>
      <c r="I120" s="11">
        <f t="shared" si="6"/>
        <v>0</v>
      </c>
      <c r="J120" s="3">
        <f t="shared" si="7"/>
        <v>0</v>
      </c>
    </row>
    <row r="121" spans="1:10" ht="12.75">
      <c r="A121" t="s">
        <v>4</v>
      </c>
      <c r="B121" t="s">
        <v>5</v>
      </c>
      <c r="C121" t="s">
        <v>13</v>
      </c>
      <c r="D121">
        <v>6</v>
      </c>
      <c r="E121">
        <v>21</v>
      </c>
      <c r="F121" s="18"/>
      <c r="G121">
        <f t="shared" si="4"/>
        <v>1.306666666666667</v>
      </c>
      <c r="H121" s="11">
        <f t="shared" si="5"/>
        <v>8.446666666666667</v>
      </c>
      <c r="I121" s="11">
        <f t="shared" si="6"/>
        <v>12.553333333333333</v>
      </c>
      <c r="J121" s="3">
        <f t="shared" si="7"/>
        <v>0.12553333333333333</v>
      </c>
    </row>
    <row r="122" spans="1:10" ht="12.75">
      <c r="A122" t="s">
        <v>4</v>
      </c>
      <c r="B122" t="s">
        <v>5</v>
      </c>
      <c r="C122" t="s">
        <v>13</v>
      </c>
      <c r="D122">
        <v>7</v>
      </c>
      <c r="E122">
        <v>7</v>
      </c>
      <c r="F122" s="18"/>
      <c r="G122">
        <f t="shared" si="4"/>
        <v>1.306666666666667</v>
      </c>
      <c r="H122" s="11">
        <f t="shared" si="5"/>
        <v>7</v>
      </c>
      <c r="I122" s="11">
        <f t="shared" si="6"/>
        <v>0</v>
      </c>
      <c r="J122" s="3">
        <f t="shared" si="7"/>
        <v>0</v>
      </c>
    </row>
    <row r="123" spans="1:10" ht="12.75">
      <c r="A123" t="s">
        <v>4</v>
      </c>
      <c r="B123" t="s">
        <v>5</v>
      </c>
      <c r="C123" t="s">
        <v>13</v>
      </c>
      <c r="D123">
        <v>8</v>
      </c>
      <c r="E123">
        <v>8</v>
      </c>
      <c r="F123" s="18"/>
      <c r="G123">
        <f t="shared" si="4"/>
        <v>1.306666666666667</v>
      </c>
      <c r="H123" s="11">
        <f t="shared" si="5"/>
        <v>7.446666666666667</v>
      </c>
      <c r="I123" s="11">
        <f t="shared" si="6"/>
        <v>0.5533333333333328</v>
      </c>
      <c r="J123" s="3">
        <f t="shared" si="7"/>
        <v>0.005533333333333328</v>
      </c>
    </row>
    <row r="124" spans="1:10" ht="12.75">
      <c r="A124" t="s">
        <v>4</v>
      </c>
      <c r="B124" t="s">
        <v>5</v>
      </c>
      <c r="C124" t="s">
        <v>13</v>
      </c>
      <c r="D124">
        <v>9</v>
      </c>
      <c r="E124">
        <v>8</v>
      </c>
      <c r="F124" s="18"/>
      <c r="G124">
        <f t="shared" si="4"/>
        <v>1.306666666666667</v>
      </c>
      <c r="H124" s="11">
        <f t="shared" si="5"/>
        <v>7.893333333333334</v>
      </c>
      <c r="I124" s="11">
        <f t="shared" si="6"/>
        <v>0.10666666666666558</v>
      </c>
      <c r="J124" s="3">
        <f t="shared" si="7"/>
        <v>0.0010666666666666559</v>
      </c>
    </row>
    <row r="125" spans="1:10" ht="12.75">
      <c r="A125" t="s">
        <v>4</v>
      </c>
      <c r="B125" t="s">
        <v>5</v>
      </c>
      <c r="C125" t="s">
        <v>13</v>
      </c>
      <c r="D125">
        <v>10</v>
      </c>
      <c r="E125">
        <v>12</v>
      </c>
      <c r="F125" s="18"/>
      <c r="G125">
        <f t="shared" si="4"/>
        <v>1.306666666666667</v>
      </c>
      <c r="H125" s="11">
        <f t="shared" si="5"/>
        <v>8.340000000000002</v>
      </c>
      <c r="I125" s="11">
        <f t="shared" si="6"/>
        <v>3.6599999999999984</v>
      </c>
      <c r="J125" s="3">
        <f t="shared" si="7"/>
        <v>0.03659999999999999</v>
      </c>
    </row>
    <row r="126" spans="1:10" ht="12.75">
      <c r="A126" t="s">
        <v>4</v>
      </c>
      <c r="B126" t="s">
        <v>5</v>
      </c>
      <c r="C126" t="s">
        <v>13</v>
      </c>
      <c r="D126">
        <v>11</v>
      </c>
      <c r="E126">
        <v>19</v>
      </c>
      <c r="F126" s="18"/>
      <c r="G126">
        <f t="shared" si="4"/>
        <v>1.306666666666667</v>
      </c>
      <c r="H126" s="11">
        <f t="shared" si="5"/>
        <v>8.786666666666669</v>
      </c>
      <c r="I126" s="11">
        <f t="shared" si="6"/>
        <v>10.213333333333331</v>
      </c>
      <c r="J126" s="3">
        <f t="shared" si="7"/>
        <v>0.10213333333333331</v>
      </c>
    </row>
    <row r="127" spans="1:10" ht="12.75">
      <c r="A127" t="s">
        <v>4</v>
      </c>
      <c r="B127" t="s">
        <v>5</v>
      </c>
      <c r="C127" t="s">
        <v>13</v>
      </c>
      <c r="D127">
        <v>12</v>
      </c>
      <c r="E127">
        <v>20</v>
      </c>
      <c r="F127" s="18"/>
      <c r="G127">
        <f t="shared" si="4"/>
        <v>1.306666666666667</v>
      </c>
      <c r="H127" s="11">
        <f t="shared" si="5"/>
        <v>9.233333333333336</v>
      </c>
      <c r="I127" s="11">
        <f t="shared" si="6"/>
        <v>10.766666666666664</v>
      </c>
      <c r="J127" s="3">
        <f t="shared" si="7"/>
        <v>0.10766666666666663</v>
      </c>
    </row>
    <row r="128" spans="1:10" ht="12.75">
      <c r="A128" t="s">
        <v>4</v>
      </c>
      <c r="B128" t="s">
        <v>5</v>
      </c>
      <c r="C128" t="s">
        <v>13</v>
      </c>
      <c r="D128">
        <v>13</v>
      </c>
      <c r="E128">
        <v>17</v>
      </c>
      <c r="F128" s="18"/>
      <c r="G128">
        <f t="shared" si="4"/>
        <v>1.306666666666667</v>
      </c>
      <c r="H128" s="11">
        <f t="shared" si="5"/>
        <v>9.680000000000003</v>
      </c>
      <c r="I128" s="11">
        <f t="shared" si="6"/>
        <v>7.319999999999997</v>
      </c>
      <c r="J128" s="3">
        <f t="shared" si="7"/>
        <v>0.07319999999999997</v>
      </c>
    </row>
    <row r="129" spans="1:10" ht="12.75">
      <c r="A129" t="s">
        <v>4</v>
      </c>
      <c r="B129" t="s">
        <v>5</v>
      </c>
      <c r="C129" t="s">
        <v>13</v>
      </c>
      <c r="D129">
        <v>14</v>
      </c>
      <c r="E129">
        <v>15</v>
      </c>
      <c r="F129" s="18"/>
      <c r="G129">
        <f t="shared" si="4"/>
        <v>1.306666666666667</v>
      </c>
      <c r="H129" s="11">
        <f t="shared" si="5"/>
        <v>10.12666666666667</v>
      </c>
      <c r="I129" s="11">
        <f t="shared" si="6"/>
        <v>4.8733333333333295</v>
      </c>
      <c r="J129" s="3">
        <f t="shared" si="7"/>
        <v>0.048733333333333295</v>
      </c>
    </row>
    <row r="130" spans="1:10" ht="12.75">
      <c r="A130" t="s">
        <v>4</v>
      </c>
      <c r="B130" t="s">
        <v>5</v>
      </c>
      <c r="C130" t="s">
        <v>14</v>
      </c>
      <c r="D130">
        <v>0</v>
      </c>
      <c r="E130">
        <v>20</v>
      </c>
      <c r="F130" s="18"/>
      <c r="G130">
        <f t="shared" si="4"/>
        <v>1.306666666666667</v>
      </c>
      <c r="H130" s="11">
        <f t="shared" si="5"/>
        <v>10.573333333333338</v>
      </c>
      <c r="I130" s="11">
        <f t="shared" si="6"/>
        <v>9.426666666666662</v>
      </c>
      <c r="J130" s="3">
        <f t="shared" si="7"/>
        <v>0.09426666666666662</v>
      </c>
    </row>
    <row r="131" spans="1:10" ht="12.75">
      <c r="A131" t="s">
        <v>4</v>
      </c>
      <c r="B131" t="s">
        <v>5</v>
      </c>
      <c r="C131" t="s">
        <v>14</v>
      </c>
      <c r="D131">
        <v>1</v>
      </c>
      <c r="E131">
        <v>21</v>
      </c>
      <c r="F131" s="18"/>
      <c r="G131">
        <f t="shared" si="4"/>
        <v>1.306666666666667</v>
      </c>
      <c r="H131" s="11">
        <f t="shared" si="5"/>
        <v>11.020000000000005</v>
      </c>
      <c r="I131" s="11">
        <f t="shared" si="6"/>
        <v>9.979999999999995</v>
      </c>
      <c r="J131" s="3">
        <f t="shared" si="7"/>
        <v>0.09979999999999994</v>
      </c>
    </row>
    <row r="132" spans="1:10" ht="12.75">
      <c r="A132" t="s">
        <v>4</v>
      </c>
      <c r="B132" t="s">
        <v>5</v>
      </c>
      <c r="C132" t="s">
        <v>14</v>
      </c>
      <c r="D132">
        <v>2</v>
      </c>
      <c r="E132">
        <v>12</v>
      </c>
      <c r="F132" s="18"/>
      <c r="G132">
        <f t="shared" si="4"/>
        <v>1.306666666666667</v>
      </c>
      <c r="H132" s="11">
        <f t="shared" si="5"/>
        <v>11.466666666666672</v>
      </c>
      <c r="I132" s="11">
        <f t="shared" si="6"/>
        <v>0.5333333333333279</v>
      </c>
      <c r="J132" s="3">
        <f t="shared" si="7"/>
        <v>0.0053333333333332785</v>
      </c>
    </row>
    <row r="133" spans="1:10" ht="12.75">
      <c r="A133" t="s">
        <v>4</v>
      </c>
      <c r="B133" t="s">
        <v>5</v>
      </c>
      <c r="C133" t="s">
        <v>14</v>
      </c>
      <c r="D133">
        <v>3</v>
      </c>
      <c r="E133">
        <v>10</v>
      </c>
      <c r="F133" s="18"/>
      <c r="G133">
        <f t="shared" si="4"/>
        <v>1.306666666666667</v>
      </c>
      <c r="H133" s="11">
        <f t="shared" si="5"/>
        <v>10</v>
      </c>
      <c r="I133" s="11">
        <f t="shared" si="6"/>
        <v>0</v>
      </c>
      <c r="J133" s="3">
        <f t="shared" si="7"/>
        <v>0</v>
      </c>
    </row>
    <row r="134" spans="1:10" ht="12.75">
      <c r="A134" t="s">
        <v>4</v>
      </c>
      <c r="B134" t="s">
        <v>5</v>
      </c>
      <c r="C134" t="s">
        <v>14</v>
      </c>
      <c r="D134">
        <v>4</v>
      </c>
      <c r="E134">
        <v>15</v>
      </c>
      <c r="F134" s="18"/>
      <c r="G134">
        <f t="shared" si="4"/>
        <v>1.306666666666667</v>
      </c>
      <c r="H134" s="11">
        <f t="shared" si="5"/>
        <v>10.446666666666667</v>
      </c>
      <c r="I134" s="11">
        <f t="shared" si="6"/>
        <v>4.553333333333333</v>
      </c>
      <c r="J134" s="3">
        <f t="shared" si="7"/>
        <v>0.04553333333333333</v>
      </c>
    </row>
    <row r="135" spans="1:10" ht="12.75">
      <c r="A135" t="s">
        <v>4</v>
      </c>
      <c r="B135" t="s">
        <v>5</v>
      </c>
      <c r="C135" t="s">
        <v>14</v>
      </c>
      <c r="D135">
        <v>5</v>
      </c>
      <c r="E135">
        <v>18</v>
      </c>
      <c r="F135" s="18"/>
      <c r="G135">
        <f t="shared" si="4"/>
        <v>1.306666666666667</v>
      </c>
      <c r="H135" s="11">
        <f t="shared" si="5"/>
        <v>10.893333333333334</v>
      </c>
      <c r="I135" s="11">
        <f t="shared" si="6"/>
        <v>7.106666666666666</v>
      </c>
      <c r="J135" s="3">
        <f t="shared" si="7"/>
        <v>0.07106666666666665</v>
      </c>
    </row>
    <row r="136" spans="1:10" ht="12.75">
      <c r="A136" t="s">
        <v>4</v>
      </c>
      <c r="B136" t="s">
        <v>5</v>
      </c>
      <c r="C136" t="s">
        <v>14</v>
      </c>
      <c r="D136">
        <v>6</v>
      </c>
      <c r="E136">
        <v>11</v>
      </c>
      <c r="F136" s="18"/>
      <c r="G136">
        <f t="shared" si="4"/>
        <v>1.306666666666667</v>
      </c>
      <c r="H136" s="11">
        <f t="shared" si="5"/>
        <v>11</v>
      </c>
      <c r="I136" s="11">
        <f t="shared" si="6"/>
        <v>0</v>
      </c>
      <c r="J136" s="3">
        <f t="shared" si="7"/>
        <v>0</v>
      </c>
    </row>
    <row r="137" spans="1:10" ht="12.75">
      <c r="A137" t="s">
        <v>4</v>
      </c>
      <c r="B137" t="s">
        <v>5</v>
      </c>
      <c r="C137" t="s">
        <v>14</v>
      </c>
      <c r="D137">
        <v>7</v>
      </c>
      <c r="E137">
        <v>10</v>
      </c>
      <c r="F137" s="18"/>
      <c r="G137">
        <f t="shared" si="4"/>
        <v>1.306666666666667</v>
      </c>
      <c r="H137" s="11">
        <f t="shared" si="5"/>
        <v>10</v>
      </c>
      <c r="I137" s="11">
        <f t="shared" si="6"/>
        <v>0</v>
      </c>
      <c r="J137" s="3">
        <f t="shared" si="7"/>
        <v>0</v>
      </c>
    </row>
    <row r="138" spans="1:10" ht="12.75">
      <c r="A138" t="s">
        <v>4</v>
      </c>
      <c r="B138" t="s">
        <v>5</v>
      </c>
      <c r="C138" t="s">
        <v>14</v>
      </c>
      <c r="D138">
        <v>8</v>
      </c>
      <c r="E138">
        <v>11</v>
      </c>
      <c r="F138" s="18"/>
      <c r="G138">
        <f aca="true" t="shared" si="8" ref="G138:G201">VLOOKUP(B138,$C$6:$D$7,2,)</f>
        <v>1.306666666666667</v>
      </c>
      <c r="H138" s="11">
        <f aca="true" t="shared" si="9" ref="H138:H201">IF(F138="Y",MIN(VLOOKUP(B138,$C$6:$E$7,3,)+(0.12+0.25*G138)*interval,E138),MIN(H137+(0.12+0.25*G138)*interval,E138))</f>
        <v>10.446666666666667</v>
      </c>
      <c r="I138" s="11">
        <f aca="true" t="shared" si="10" ref="I138:I201">E138-H138</f>
        <v>0.5533333333333328</v>
      </c>
      <c r="J138" s="3">
        <f aca="true" t="shared" si="11" ref="J138:J201">I138/100*interval</f>
        <v>0.005533333333333328</v>
      </c>
    </row>
    <row r="139" spans="1:10" ht="12.75">
      <c r="A139" t="s">
        <v>4</v>
      </c>
      <c r="B139" t="s">
        <v>5</v>
      </c>
      <c r="C139" t="s">
        <v>14</v>
      </c>
      <c r="D139">
        <v>9</v>
      </c>
      <c r="E139">
        <v>10</v>
      </c>
      <c r="F139" s="18"/>
      <c r="G139">
        <f t="shared" si="8"/>
        <v>1.306666666666667</v>
      </c>
      <c r="H139" s="11">
        <f t="shared" si="9"/>
        <v>10</v>
      </c>
      <c r="I139" s="11">
        <f t="shared" si="10"/>
        <v>0</v>
      </c>
      <c r="J139" s="3">
        <f t="shared" si="11"/>
        <v>0</v>
      </c>
    </row>
    <row r="140" spans="1:10" ht="12.75">
      <c r="A140" t="s">
        <v>4</v>
      </c>
      <c r="B140" t="s">
        <v>5</v>
      </c>
      <c r="C140" t="s">
        <v>14</v>
      </c>
      <c r="D140">
        <v>10</v>
      </c>
      <c r="E140">
        <v>10</v>
      </c>
      <c r="F140" s="18"/>
      <c r="G140">
        <f t="shared" si="8"/>
        <v>1.306666666666667</v>
      </c>
      <c r="H140" s="11">
        <f t="shared" si="9"/>
        <v>10</v>
      </c>
      <c r="I140" s="11">
        <f t="shared" si="10"/>
        <v>0</v>
      </c>
      <c r="J140" s="3">
        <f t="shared" si="11"/>
        <v>0</v>
      </c>
    </row>
    <row r="141" spans="1:10" ht="12.75">
      <c r="A141" t="s">
        <v>4</v>
      </c>
      <c r="B141" t="s">
        <v>5</v>
      </c>
      <c r="C141" t="s">
        <v>14</v>
      </c>
      <c r="D141">
        <v>11</v>
      </c>
      <c r="E141">
        <v>8</v>
      </c>
      <c r="F141" s="18"/>
      <c r="G141">
        <f t="shared" si="8"/>
        <v>1.306666666666667</v>
      </c>
      <c r="H141" s="11">
        <f t="shared" si="9"/>
        <v>8</v>
      </c>
      <c r="I141" s="11">
        <f t="shared" si="10"/>
        <v>0</v>
      </c>
      <c r="J141" s="3">
        <f t="shared" si="11"/>
        <v>0</v>
      </c>
    </row>
    <row r="142" spans="1:10" ht="12.75">
      <c r="A142" t="s">
        <v>4</v>
      </c>
      <c r="B142" t="s">
        <v>5</v>
      </c>
      <c r="C142" t="s">
        <v>14</v>
      </c>
      <c r="D142">
        <v>12</v>
      </c>
      <c r="E142">
        <v>11</v>
      </c>
      <c r="F142" s="18"/>
      <c r="G142">
        <f t="shared" si="8"/>
        <v>1.306666666666667</v>
      </c>
      <c r="H142" s="11">
        <f t="shared" si="9"/>
        <v>8.446666666666667</v>
      </c>
      <c r="I142" s="11">
        <f t="shared" si="10"/>
        <v>2.553333333333333</v>
      </c>
      <c r="J142" s="3">
        <f t="shared" si="11"/>
        <v>0.025533333333333328</v>
      </c>
    </row>
    <row r="143" spans="1:10" ht="12.75">
      <c r="A143" t="s">
        <v>4</v>
      </c>
      <c r="B143" t="s">
        <v>5</v>
      </c>
      <c r="C143" t="s">
        <v>14</v>
      </c>
      <c r="D143">
        <v>13</v>
      </c>
      <c r="E143">
        <v>15</v>
      </c>
      <c r="F143" s="18"/>
      <c r="G143">
        <f t="shared" si="8"/>
        <v>1.306666666666667</v>
      </c>
      <c r="H143" s="11">
        <f t="shared" si="9"/>
        <v>8.893333333333334</v>
      </c>
      <c r="I143" s="11">
        <f t="shared" si="10"/>
        <v>6.106666666666666</v>
      </c>
      <c r="J143" s="3">
        <f t="shared" si="11"/>
        <v>0.06106666666666666</v>
      </c>
    </row>
    <row r="144" spans="1:10" ht="12.75">
      <c r="A144" t="s">
        <v>4</v>
      </c>
      <c r="B144" t="s">
        <v>5</v>
      </c>
      <c r="C144" t="s">
        <v>14</v>
      </c>
      <c r="D144">
        <v>14</v>
      </c>
      <c r="E144">
        <v>12</v>
      </c>
      <c r="F144" s="18"/>
      <c r="G144">
        <f t="shared" si="8"/>
        <v>1.306666666666667</v>
      </c>
      <c r="H144" s="11">
        <f t="shared" si="9"/>
        <v>9.340000000000002</v>
      </c>
      <c r="I144" s="11">
        <f t="shared" si="10"/>
        <v>2.6599999999999984</v>
      </c>
      <c r="J144" s="3">
        <f t="shared" si="11"/>
        <v>0.026599999999999985</v>
      </c>
    </row>
    <row r="145" spans="1:10" ht="12.75">
      <c r="A145" t="s">
        <v>4</v>
      </c>
      <c r="B145" t="s">
        <v>5</v>
      </c>
      <c r="C145" t="s">
        <v>15</v>
      </c>
      <c r="D145">
        <v>0</v>
      </c>
      <c r="E145">
        <v>22</v>
      </c>
      <c r="F145" s="18"/>
      <c r="G145">
        <f t="shared" si="8"/>
        <v>1.306666666666667</v>
      </c>
      <c r="H145" s="11">
        <f t="shared" si="9"/>
        <v>9.786666666666669</v>
      </c>
      <c r="I145" s="11">
        <f t="shared" si="10"/>
        <v>12.213333333333331</v>
      </c>
      <c r="J145" s="3">
        <f t="shared" si="11"/>
        <v>0.12213333333333332</v>
      </c>
    </row>
    <row r="146" spans="1:10" ht="12.75">
      <c r="A146" t="s">
        <v>4</v>
      </c>
      <c r="B146" t="s">
        <v>5</v>
      </c>
      <c r="C146" t="s">
        <v>15</v>
      </c>
      <c r="D146">
        <v>1</v>
      </c>
      <c r="E146">
        <v>20</v>
      </c>
      <c r="F146" s="18"/>
      <c r="G146">
        <f t="shared" si="8"/>
        <v>1.306666666666667</v>
      </c>
      <c r="H146" s="11">
        <f t="shared" si="9"/>
        <v>10.233333333333336</v>
      </c>
      <c r="I146" s="11">
        <f t="shared" si="10"/>
        <v>9.766666666666664</v>
      </c>
      <c r="J146" s="3">
        <f t="shared" si="11"/>
        <v>0.09766666666666664</v>
      </c>
    </row>
    <row r="147" spans="1:10" ht="12.75">
      <c r="A147" t="s">
        <v>4</v>
      </c>
      <c r="B147" t="s">
        <v>5</v>
      </c>
      <c r="C147" t="s">
        <v>15</v>
      </c>
      <c r="D147">
        <v>2</v>
      </c>
      <c r="E147">
        <v>28</v>
      </c>
      <c r="F147" s="18"/>
      <c r="G147">
        <f t="shared" si="8"/>
        <v>1.306666666666667</v>
      </c>
      <c r="H147" s="11">
        <f t="shared" si="9"/>
        <v>10.680000000000003</v>
      </c>
      <c r="I147" s="11">
        <f t="shared" si="10"/>
        <v>17.319999999999997</v>
      </c>
      <c r="J147" s="3">
        <f t="shared" si="11"/>
        <v>0.17319999999999997</v>
      </c>
    </row>
    <row r="148" spans="1:10" ht="12.75">
      <c r="A148" t="s">
        <v>4</v>
      </c>
      <c r="B148" t="s">
        <v>5</v>
      </c>
      <c r="C148" t="s">
        <v>15</v>
      </c>
      <c r="D148">
        <v>3</v>
      </c>
      <c r="E148">
        <v>31</v>
      </c>
      <c r="F148" s="18"/>
      <c r="G148">
        <f t="shared" si="8"/>
        <v>1.306666666666667</v>
      </c>
      <c r="H148" s="11">
        <f t="shared" si="9"/>
        <v>11.12666666666667</v>
      </c>
      <c r="I148" s="11">
        <f t="shared" si="10"/>
        <v>19.873333333333328</v>
      </c>
      <c r="J148" s="3">
        <f t="shared" si="11"/>
        <v>0.1987333333333333</v>
      </c>
    </row>
    <row r="149" spans="1:10" ht="12.75">
      <c r="A149" t="s">
        <v>4</v>
      </c>
      <c r="B149" t="s">
        <v>5</v>
      </c>
      <c r="C149" t="s">
        <v>15</v>
      </c>
      <c r="D149">
        <v>4</v>
      </c>
      <c r="E149">
        <v>25</v>
      </c>
      <c r="F149" s="18"/>
      <c r="G149">
        <f t="shared" si="8"/>
        <v>1.306666666666667</v>
      </c>
      <c r="H149" s="11">
        <f t="shared" si="9"/>
        <v>11.573333333333338</v>
      </c>
      <c r="I149" s="11">
        <f t="shared" si="10"/>
        <v>13.426666666666662</v>
      </c>
      <c r="J149" s="3">
        <f t="shared" si="11"/>
        <v>0.13426666666666662</v>
      </c>
    </row>
    <row r="150" spans="1:10" ht="12.75">
      <c r="A150" t="s">
        <v>4</v>
      </c>
      <c r="B150" t="s">
        <v>5</v>
      </c>
      <c r="C150" t="s">
        <v>15</v>
      </c>
      <c r="D150">
        <v>5</v>
      </c>
      <c r="E150">
        <v>32</v>
      </c>
      <c r="F150" s="18"/>
      <c r="G150">
        <f t="shared" si="8"/>
        <v>1.306666666666667</v>
      </c>
      <c r="H150" s="11">
        <f t="shared" si="9"/>
        <v>12.020000000000005</v>
      </c>
      <c r="I150" s="11">
        <f t="shared" si="10"/>
        <v>19.979999999999997</v>
      </c>
      <c r="J150" s="3">
        <f t="shared" si="11"/>
        <v>0.19979999999999998</v>
      </c>
    </row>
    <row r="151" spans="1:10" ht="12.75">
      <c r="A151" t="s">
        <v>4</v>
      </c>
      <c r="B151" t="s">
        <v>5</v>
      </c>
      <c r="C151" t="s">
        <v>15</v>
      </c>
      <c r="D151">
        <v>6</v>
      </c>
      <c r="E151">
        <v>18</v>
      </c>
      <c r="F151" s="18"/>
      <c r="G151">
        <f t="shared" si="8"/>
        <v>1.306666666666667</v>
      </c>
      <c r="H151" s="11">
        <f t="shared" si="9"/>
        <v>12.466666666666672</v>
      </c>
      <c r="I151" s="11">
        <f t="shared" si="10"/>
        <v>5.533333333333328</v>
      </c>
      <c r="J151" s="3">
        <f t="shared" si="11"/>
        <v>0.055333333333333276</v>
      </c>
    </row>
    <row r="152" spans="1:10" ht="12.75">
      <c r="A152" t="s">
        <v>4</v>
      </c>
      <c r="B152" t="s">
        <v>5</v>
      </c>
      <c r="C152" t="s">
        <v>15</v>
      </c>
      <c r="D152">
        <v>7</v>
      </c>
      <c r="E152">
        <v>18</v>
      </c>
      <c r="F152" s="18"/>
      <c r="G152">
        <f t="shared" si="8"/>
        <v>1.306666666666667</v>
      </c>
      <c r="H152" s="11">
        <f t="shared" si="9"/>
        <v>12.91333333333334</v>
      </c>
      <c r="I152" s="11">
        <f t="shared" si="10"/>
        <v>5.086666666666661</v>
      </c>
      <c r="J152" s="3">
        <f t="shared" si="11"/>
        <v>0.05086666666666661</v>
      </c>
    </row>
    <row r="153" spans="1:10" ht="12.75">
      <c r="A153" t="s">
        <v>4</v>
      </c>
      <c r="B153" t="s">
        <v>5</v>
      </c>
      <c r="C153" t="s">
        <v>15</v>
      </c>
      <c r="D153">
        <v>8</v>
      </c>
      <c r="E153">
        <v>11</v>
      </c>
      <c r="F153" s="18"/>
      <c r="G153">
        <f t="shared" si="8"/>
        <v>1.306666666666667</v>
      </c>
      <c r="H153" s="11">
        <f t="shared" si="9"/>
        <v>11</v>
      </c>
      <c r="I153" s="11">
        <f t="shared" si="10"/>
        <v>0</v>
      </c>
      <c r="J153" s="3">
        <f t="shared" si="11"/>
        <v>0</v>
      </c>
    </row>
    <row r="154" spans="1:10" ht="12.75">
      <c r="A154" t="s">
        <v>4</v>
      </c>
      <c r="B154" t="s">
        <v>5</v>
      </c>
      <c r="C154" t="s">
        <v>15</v>
      </c>
      <c r="D154">
        <v>9</v>
      </c>
      <c r="E154">
        <v>12</v>
      </c>
      <c r="F154" s="18"/>
      <c r="G154">
        <f t="shared" si="8"/>
        <v>1.306666666666667</v>
      </c>
      <c r="H154" s="11">
        <f t="shared" si="9"/>
        <v>11.446666666666667</v>
      </c>
      <c r="I154" s="11">
        <f t="shared" si="10"/>
        <v>0.5533333333333328</v>
      </c>
      <c r="J154" s="3">
        <f t="shared" si="11"/>
        <v>0.005533333333333328</v>
      </c>
    </row>
    <row r="155" spans="1:10" ht="12.75">
      <c r="A155" t="s">
        <v>4</v>
      </c>
      <c r="B155" t="s">
        <v>5</v>
      </c>
      <c r="C155" t="s">
        <v>15</v>
      </c>
      <c r="D155">
        <v>10</v>
      </c>
      <c r="E155">
        <v>12</v>
      </c>
      <c r="F155" s="18"/>
      <c r="G155">
        <f t="shared" si="8"/>
        <v>1.306666666666667</v>
      </c>
      <c r="H155" s="11">
        <f t="shared" si="9"/>
        <v>11.893333333333334</v>
      </c>
      <c r="I155" s="11">
        <f t="shared" si="10"/>
        <v>0.10666666666666558</v>
      </c>
      <c r="J155" s="3">
        <f t="shared" si="11"/>
        <v>0.0010666666666666559</v>
      </c>
    </row>
    <row r="156" spans="1:10" ht="12.75">
      <c r="A156" t="s">
        <v>4</v>
      </c>
      <c r="B156" t="s">
        <v>5</v>
      </c>
      <c r="C156" t="s">
        <v>15</v>
      </c>
      <c r="D156">
        <v>11</v>
      </c>
      <c r="E156">
        <v>10</v>
      </c>
      <c r="F156" s="18"/>
      <c r="G156">
        <f t="shared" si="8"/>
        <v>1.306666666666667</v>
      </c>
      <c r="H156" s="11">
        <f t="shared" si="9"/>
        <v>10</v>
      </c>
      <c r="I156" s="11">
        <f t="shared" si="10"/>
        <v>0</v>
      </c>
      <c r="J156" s="3">
        <f t="shared" si="11"/>
        <v>0</v>
      </c>
    </row>
    <row r="157" spans="1:10" ht="12.75">
      <c r="A157" t="s">
        <v>4</v>
      </c>
      <c r="B157" t="s">
        <v>5</v>
      </c>
      <c r="C157" t="s">
        <v>15</v>
      </c>
      <c r="D157">
        <v>12</v>
      </c>
      <c r="E157">
        <v>13</v>
      </c>
      <c r="F157" s="18"/>
      <c r="G157">
        <f t="shared" si="8"/>
        <v>1.306666666666667</v>
      </c>
      <c r="H157" s="11">
        <f t="shared" si="9"/>
        <v>10.446666666666667</v>
      </c>
      <c r="I157" s="11">
        <f t="shared" si="10"/>
        <v>2.553333333333333</v>
      </c>
      <c r="J157" s="3">
        <f t="shared" si="11"/>
        <v>0.025533333333333328</v>
      </c>
    </row>
    <row r="158" spans="1:10" ht="12.75">
      <c r="A158" t="s">
        <v>4</v>
      </c>
      <c r="B158" t="s">
        <v>5</v>
      </c>
      <c r="C158" t="s">
        <v>15</v>
      </c>
      <c r="D158">
        <v>13</v>
      </c>
      <c r="E158">
        <v>10</v>
      </c>
      <c r="F158" s="18"/>
      <c r="G158">
        <f t="shared" si="8"/>
        <v>1.306666666666667</v>
      </c>
      <c r="H158" s="11">
        <f t="shared" si="9"/>
        <v>10</v>
      </c>
      <c r="I158" s="11">
        <f t="shared" si="10"/>
        <v>0</v>
      </c>
      <c r="J158" s="3">
        <f t="shared" si="11"/>
        <v>0</v>
      </c>
    </row>
    <row r="159" spans="1:10" ht="12.75">
      <c r="A159" t="s">
        <v>4</v>
      </c>
      <c r="B159" t="s">
        <v>5</v>
      </c>
      <c r="C159" t="s">
        <v>15</v>
      </c>
      <c r="D159">
        <v>14</v>
      </c>
      <c r="E159">
        <v>13</v>
      </c>
      <c r="F159" s="18"/>
      <c r="G159">
        <f t="shared" si="8"/>
        <v>1.306666666666667</v>
      </c>
      <c r="H159" s="11">
        <f t="shared" si="9"/>
        <v>10.446666666666667</v>
      </c>
      <c r="I159" s="11">
        <f t="shared" si="10"/>
        <v>2.553333333333333</v>
      </c>
      <c r="J159" s="3">
        <f t="shared" si="11"/>
        <v>0.025533333333333328</v>
      </c>
    </row>
    <row r="160" spans="1:10" ht="12.75">
      <c r="A160" t="s">
        <v>4</v>
      </c>
      <c r="B160" t="s">
        <v>20</v>
      </c>
      <c r="C160" t="s">
        <v>6</v>
      </c>
      <c r="D160">
        <v>0</v>
      </c>
      <c r="E160">
        <v>18</v>
      </c>
      <c r="F160" s="34" t="s">
        <v>34</v>
      </c>
      <c r="G160">
        <f t="shared" si="8"/>
        <v>1.4493333333333331</v>
      </c>
      <c r="H160" s="11">
        <f t="shared" si="9"/>
        <v>0.4823333333333333</v>
      </c>
      <c r="I160" s="11">
        <f t="shared" si="10"/>
        <v>17.517666666666667</v>
      </c>
      <c r="J160" s="3">
        <f t="shared" si="11"/>
        <v>0.17517666666666667</v>
      </c>
    </row>
    <row r="161" spans="1:10" ht="12.75">
      <c r="A161" t="s">
        <v>4</v>
      </c>
      <c r="B161" t="s">
        <v>20</v>
      </c>
      <c r="C161" t="s">
        <v>6</v>
      </c>
      <c r="D161">
        <v>1</v>
      </c>
      <c r="E161">
        <v>20</v>
      </c>
      <c r="F161" s="18"/>
      <c r="G161">
        <f t="shared" si="8"/>
        <v>1.4493333333333331</v>
      </c>
      <c r="H161" s="11">
        <f t="shared" si="9"/>
        <v>0.9646666666666666</v>
      </c>
      <c r="I161" s="11">
        <f t="shared" si="10"/>
        <v>19.035333333333334</v>
      </c>
      <c r="J161" s="3">
        <f t="shared" si="11"/>
        <v>0.19035333333333335</v>
      </c>
    </row>
    <row r="162" spans="1:10" ht="12.75">
      <c r="A162" t="s">
        <v>4</v>
      </c>
      <c r="B162" t="s">
        <v>20</v>
      </c>
      <c r="C162" t="s">
        <v>6</v>
      </c>
      <c r="D162">
        <v>2</v>
      </c>
      <c r="E162">
        <v>14</v>
      </c>
      <c r="F162" s="18"/>
      <c r="G162">
        <f t="shared" si="8"/>
        <v>1.4493333333333331</v>
      </c>
      <c r="H162" s="11">
        <f t="shared" si="9"/>
        <v>1.4469999999999998</v>
      </c>
      <c r="I162" s="11">
        <f t="shared" si="10"/>
        <v>12.553</v>
      </c>
      <c r="J162" s="3">
        <f t="shared" si="11"/>
        <v>0.12553</v>
      </c>
    </row>
    <row r="163" spans="1:10" ht="12.75">
      <c r="A163" t="s">
        <v>4</v>
      </c>
      <c r="B163" t="s">
        <v>20</v>
      </c>
      <c r="C163" t="s">
        <v>6</v>
      </c>
      <c r="D163">
        <v>3</v>
      </c>
      <c r="E163">
        <v>3</v>
      </c>
      <c r="F163" s="18"/>
      <c r="G163">
        <f t="shared" si="8"/>
        <v>1.4493333333333331</v>
      </c>
      <c r="H163" s="11">
        <f t="shared" si="9"/>
        <v>1.9293333333333331</v>
      </c>
      <c r="I163" s="11">
        <f t="shared" si="10"/>
        <v>1.0706666666666669</v>
      </c>
      <c r="J163" s="3">
        <f t="shared" si="11"/>
        <v>0.010706666666666668</v>
      </c>
    </row>
    <row r="164" spans="1:10" ht="12.75">
      <c r="A164" t="s">
        <v>4</v>
      </c>
      <c r="B164" t="s">
        <v>20</v>
      </c>
      <c r="C164" t="s">
        <v>6</v>
      </c>
      <c r="D164">
        <v>4</v>
      </c>
      <c r="E164">
        <v>9</v>
      </c>
      <c r="F164" s="18"/>
      <c r="G164">
        <f t="shared" si="8"/>
        <v>1.4493333333333331</v>
      </c>
      <c r="H164" s="11">
        <f t="shared" si="9"/>
        <v>2.411666666666666</v>
      </c>
      <c r="I164" s="11">
        <f t="shared" si="10"/>
        <v>6.588333333333334</v>
      </c>
      <c r="J164" s="3">
        <f t="shared" si="11"/>
        <v>0.06588333333333334</v>
      </c>
    </row>
    <row r="165" spans="1:10" ht="12.75">
      <c r="A165" t="s">
        <v>4</v>
      </c>
      <c r="B165" t="s">
        <v>20</v>
      </c>
      <c r="C165" t="s">
        <v>6</v>
      </c>
      <c r="D165">
        <v>5</v>
      </c>
      <c r="E165">
        <v>28</v>
      </c>
      <c r="F165" s="18"/>
      <c r="G165">
        <f t="shared" si="8"/>
        <v>1.4493333333333331</v>
      </c>
      <c r="H165" s="11">
        <f t="shared" si="9"/>
        <v>2.8939999999999992</v>
      </c>
      <c r="I165" s="11">
        <f t="shared" si="10"/>
        <v>25.106</v>
      </c>
      <c r="J165" s="3">
        <f t="shared" si="11"/>
        <v>0.25106</v>
      </c>
    </row>
    <row r="166" spans="1:10" ht="12.75">
      <c r="A166" t="s">
        <v>4</v>
      </c>
      <c r="B166" t="s">
        <v>20</v>
      </c>
      <c r="C166" t="s">
        <v>6</v>
      </c>
      <c r="D166">
        <v>6</v>
      </c>
      <c r="E166">
        <v>22</v>
      </c>
      <c r="F166" s="18"/>
      <c r="G166">
        <f t="shared" si="8"/>
        <v>1.4493333333333331</v>
      </c>
      <c r="H166" s="11">
        <f t="shared" si="9"/>
        <v>3.3763333333333323</v>
      </c>
      <c r="I166" s="11">
        <f t="shared" si="10"/>
        <v>18.62366666666667</v>
      </c>
      <c r="J166" s="3">
        <f t="shared" si="11"/>
        <v>0.1862366666666667</v>
      </c>
    </row>
    <row r="167" spans="1:10" ht="12.75">
      <c r="A167" t="s">
        <v>4</v>
      </c>
      <c r="B167" t="s">
        <v>20</v>
      </c>
      <c r="C167" t="s">
        <v>6</v>
      </c>
      <c r="D167">
        <v>7</v>
      </c>
      <c r="E167">
        <v>21</v>
      </c>
      <c r="F167" s="18"/>
      <c r="G167">
        <f t="shared" si="8"/>
        <v>1.4493333333333331</v>
      </c>
      <c r="H167" s="11">
        <f t="shared" si="9"/>
        <v>3.8586666666666654</v>
      </c>
      <c r="I167" s="11">
        <f t="shared" si="10"/>
        <v>17.141333333333336</v>
      </c>
      <c r="J167" s="3">
        <f t="shared" si="11"/>
        <v>0.17141333333333336</v>
      </c>
    </row>
    <row r="168" spans="1:10" ht="12.75">
      <c r="A168" t="s">
        <v>4</v>
      </c>
      <c r="B168" t="s">
        <v>20</v>
      </c>
      <c r="C168" t="s">
        <v>6</v>
      </c>
      <c r="D168">
        <v>8</v>
      </c>
      <c r="E168">
        <v>40</v>
      </c>
      <c r="F168" s="18"/>
      <c r="G168">
        <f t="shared" si="8"/>
        <v>1.4493333333333331</v>
      </c>
      <c r="H168" s="11">
        <f t="shared" si="9"/>
        <v>4.340999999999998</v>
      </c>
      <c r="I168" s="11">
        <f t="shared" si="10"/>
        <v>35.659</v>
      </c>
      <c r="J168" s="3">
        <f t="shared" si="11"/>
        <v>0.35658999999999996</v>
      </c>
    </row>
    <row r="169" spans="1:10" ht="12.75">
      <c r="A169" t="s">
        <v>4</v>
      </c>
      <c r="B169" t="s">
        <v>20</v>
      </c>
      <c r="C169" t="s">
        <v>6</v>
      </c>
      <c r="D169">
        <v>9</v>
      </c>
      <c r="E169">
        <v>41</v>
      </c>
      <c r="F169" s="18"/>
      <c r="G169">
        <f t="shared" si="8"/>
        <v>1.4493333333333331</v>
      </c>
      <c r="H169" s="11">
        <f t="shared" si="9"/>
        <v>4.8233333333333315</v>
      </c>
      <c r="I169" s="11">
        <f t="shared" si="10"/>
        <v>36.17666666666667</v>
      </c>
      <c r="J169" s="3">
        <f t="shared" si="11"/>
        <v>0.3617666666666667</v>
      </c>
    </row>
    <row r="170" spans="1:10" ht="12.75">
      <c r="A170" t="s">
        <v>4</v>
      </c>
      <c r="B170" t="s">
        <v>20</v>
      </c>
      <c r="C170" t="s">
        <v>6</v>
      </c>
      <c r="D170">
        <v>10</v>
      </c>
      <c r="E170">
        <v>35</v>
      </c>
      <c r="F170" s="18"/>
      <c r="G170">
        <f t="shared" si="8"/>
        <v>1.4493333333333331</v>
      </c>
      <c r="H170" s="11">
        <f t="shared" si="9"/>
        <v>5.3056666666666645</v>
      </c>
      <c r="I170" s="11">
        <f t="shared" si="10"/>
        <v>29.694333333333336</v>
      </c>
      <c r="J170" s="3">
        <f t="shared" si="11"/>
        <v>0.29694333333333334</v>
      </c>
    </row>
    <row r="171" spans="1:10" ht="12.75">
      <c r="A171" t="s">
        <v>4</v>
      </c>
      <c r="B171" t="s">
        <v>20</v>
      </c>
      <c r="C171" t="s">
        <v>6</v>
      </c>
      <c r="D171">
        <v>11</v>
      </c>
      <c r="E171">
        <v>22</v>
      </c>
      <c r="F171" s="18"/>
      <c r="G171">
        <f t="shared" si="8"/>
        <v>1.4493333333333331</v>
      </c>
      <c r="H171" s="11">
        <f t="shared" si="9"/>
        <v>5.787999999999998</v>
      </c>
      <c r="I171" s="11">
        <f t="shared" si="10"/>
        <v>16.212000000000003</v>
      </c>
      <c r="J171" s="3">
        <f t="shared" si="11"/>
        <v>0.16212000000000004</v>
      </c>
    </row>
    <row r="172" spans="1:10" ht="12.75">
      <c r="A172" t="s">
        <v>4</v>
      </c>
      <c r="B172" t="s">
        <v>20</v>
      </c>
      <c r="C172" t="s">
        <v>6</v>
      </c>
      <c r="D172">
        <v>12</v>
      </c>
      <c r="E172">
        <v>30</v>
      </c>
      <c r="F172" s="18"/>
      <c r="G172">
        <f t="shared" si="8"/>
        <v>1.4493333333333331</v>
      </c>
      <c r="H172" s="11">
        <f t="shared" si="9"/>
        <v>6.270333333333331</v>
      </c>
      <c r="I172" s="11">
        <f t="shared" si="10"/>
        <v>23.72966666666667</v>
      </c>
      <c r="J172" s="3">
        <f t="shared" si="11"/>
        <v>0.2372966666666667</v>
      </c>
    </row>
    <row r="173" spans="1:10" ht="12.75">
      <c r="A173" t="s">
        <v>4</v>
      </c>
      <c r="B173" t="s">
        <v>20</v>
      </c>
      <c r="C173" t="s">
        <v>6</v>
      </c>
      <c r="D173">
        <v>13</v>
      </c>
      <c r="E173">
        <v>22</v>
      </c>
      <c r="F173" s="18"/>
      <c r="G173">
        <f t="shared" si="8"/>
        <v>1.4493333333333331</v>
      </c>
      <c r="H173" s="11">
        <f t="shared" si="9"/>
        <v>6.752666666666664</v>
      </c>
      <c r="I173" s="11">
        <f t="shared" si="10"/>
        <v>15.247333333333337</v>
      </c>
      <c r="J173" s="3">
        <f t="shared" si="11"/>
        <v>0.15247333333333338</v>
      </c>
    </row>
    <row r="174" spans="1:10" ht="12.75">
      <c r="A174" t="s">
        <v>4</v>
      </c>
      <c r="B174" t="s">
        <v>20</v>
      </c>
      <c r="C174" t="s">
        <v>6</v>
      </c>
      <c r="D174">
        <v>14</v>
      </c>
      <c r="E174">
        <v>40</v>
      </c>
      <c r="F174" s="18"/>
      <c r="G174">
        <f t="shared" si="8"/>
        <v>1.4493333333333331</v>
      </c>
      <c r="H174" s="11">
        <f t="shared" si="9"/>
        <v>7.234999999999997</v>
      </c>
      <c r="I174" s="11">
        <f t="shared" si="10"/>
        <v>32.765</v>
      </c>
      <c r="J174" s="3">
        <f t="shared" si="11"/>
        <v>0.32765</v>
      </c>
    </row>
    <row r="175" spans="1:10" ht="12.75">
      <c r="A175" t="s">
        <v>4</v>
      </c>
      <c r="B175" t="s">
        <v>20</v>
      </c>
      <c r="C175" t="s">
        <v>7</v>
      </c>
      <c r="D175">
        <v>0</v>
      </c>
      <c r="E175">
        <v>40</v>
      </c>
      <c r="F175" s="18"/>
      <c r="G175">
        <f t="shared" si="8"/>
        <v>1.4493333333333331</v>
      </c>
      <c r="H175" s="11">
        <f t="shared" si="9"/>
        <v>7.71733333333333</v>
      </c>
      <c r="I175" s="11">
        <f t="shared" si="10"/>
        <v>32.28266666666667</v>
      </c>
      <c r="J175" s="3">
        <f t="shared" si="11"/>
        <v>0.3228266666666667</v>
      </c>
    </row>
    <row r="176" spans="1:10" ht="12.75">
      <c r="A176" t="s">
        <v>4</v>
      </c>
      <c r="B176" t="s">
        <v>20</v>
      </c>
      <c r="C176" t="s">
        <v>7</v>
      </c>
      <c r="D176">
        <v>1</v>
      </c>
      <c r="E176">
        <v>30</v>
      </c>
      <c r="F176" s="18"/>
      <c r="G176">
        <f t="shared" si="8"/>
        <v>1.4493333333333331</v>
      </c>
      <c r="H176" s="11">
        <f t="shared" si="9"/>
        <v>8.199666666666664</v>
      </c>
      <c r="I176" s="11">
        <f t="shared" si="10"/>
        <v>21.800333333333334</v>
      </c>
      <c r="J176" s="3">
        <f t="shared" si="11"/>
        <v>0.21800333333333335</v>
      </c>
    </row>
    <row r="177" spans="1:10" ht="12.75">
      <c r="A177" t="s">
        <v>4</v>
      </c>
      <c r="B177" t="s">
        <v>20</v>
      </c>
      <c r="C177" t="s">
        <v>7</v>
      </c>
      <c r="D177">
        <v>2</v>
      </c>
      <c r="E177">
        <v>26</v>
      </c>
      <c r="F177" s="18"/>
      <c r="G177">
        <f t="shared" si="8"/>
        <v>1.4493333333333331</v>
      </c>
      <c r="H177" s="11">
        <f t="shared" si="9"/>
        <v>8.681999999999997</v>
      </c>
      <c r="I177" s="11">
        <f t="shared" si="10"/>
        <v>17.318000000000005</v>
      </c>
      <c r="J177" s="3">
        <f t="shared" si="11"/>
        <v>0.17318000000000006</v>
      </c>
    </row>
    <row r="178" spans="1:10" ht="12.75">
      <c r="A178" t="s">
        <v>4</v>
      </c>
      <c r="B178" t="s">
        <v>20</v>
      </c>
      <c r="C178" t="s">
        <v>7</v>
      </c>
      <c r="D178">
        <v>3</v>
      </c>
      <c r="E178">
        <v>16</v>
      </c>
      <c r="F178" s="18"/>
      <c r="G178">
        <f t="shared" si="8"/>
        <v>1.4493333333333331</v>
      </c>
      <c r="H178" s="11">
        <f t="shared" si="9"/>
        <v>9.16433333333333</v>
      </c>
      <c r="I178" s="11">
        <f t="shared" si="10"/>
        <v>6.83566666666667</v>
      </c>
      <c r="J178" s="3">
        <f t="shared" si="11"/>
        <v>0.0683566666666667</v>
      </c>
    </row>
    <row r="179" spans="1:10" ht="12.75">
      <c r="A179" t="s">
        <v>4</v>
      </c>
      <c r="B179" t="s">
        <v>20</v>
      </c>
      <c r="C179" t="s">
        <v>7</v>
      </c>
      <c r="D179">
        <v>4</v>
      </c>
      <c r="E179">
        <v>6</v>
      </c>
      <c r="F179" s="18"/>
      <c r="G179">
        <f t="shared" si="8"/>
        <v>1.4493333333333331</v>
      </c>
      <c r="H179" s="11">
        <f t="shared" si="9"/>
        <v>6</v>
      </c>
      <c r="I179" s="11">
        <f t="shared" si="10"/>
        <v>0</v>
      </c>
      <c r="J179" s="3">
        <f t="shared" si="11"/>
        <v>0</v>
      </c>
    </row>
    <row r="180" spans="1:10" ht="12.75">
      <c r="A180" t="s">
        <v>4</v>
      </c>
      <c r="B180" t="s">
        <v>20</v>
      </c>
      <c r="C180" t="s">
        <v>7</v>
      </c>
      <c r="D180">
        <v>5</v>
      </c>
      <c r="E180">
        <v>14</v>
      </c>
      <c r="F180" s="18"/>
      <c r="G180">
        <f t="shared" si="8"/>
        <v>1.4493333333333331</v>
      </c>
      <c r="H180" s="11">
        <f t="shared" si="9"/>
        <v>6.482333333333333</v>
      </c>
      <c r="I180" s="11">
        <f t="shared" si="10"/>
        <v>7.517666666666667</v>
      </c>
      <c r="J180" s="3">
        <f t="shared" si="11"/>
        <v>0.07517666666666667</v>
      </c>
    </row>
    <row r="181" spans="1:10" ht="12.75">
      <c r="A181" t="s">
        <v>4</v>
      </c>
      <c r="B181" t="s">
        <v>20</v>
      </c>
      <c r="C181" t="s">
        <v>7</v>
      </c>
      <c r="D181">
        <v>6</v>
      </c>
      <c r="E181">
        <v>21</v>
      </c>
      <c r="F181" s="18"/>
      <c r="G181">
        <f t="shared" si="8"/>
        <v>1.4493333333333331</v>
      </c>
      <c r="H181" s="11">
        <f t="shared" si="9"/>
        <v>6.964666666666666</v>
      </c>
      <c r="I181" s="11">
        <f t="shared" si="10"/>
        <v>14.035333333333334</v>
      </c>
      <c r="J181" s="3">
        <f t="shared" si="11"/>
        <v>0.14035333333333333</v>
      </c>
    </row>
    <row r="182" spans="1:10" ht="12.75">
      <c r="A182" t="s">
        <v>4</v>
      </c>
      <c r="B182" t="s">
        <v>20</v>
      </c>
      <c r="C182" t="s">
        <v>7</v>
      </c>
      <c r="D182">
        <v>7</v>
      </c>
      <c r="E182">
        <v>13</v>
      </c>
      <c r="F182" s="18"/>
      <c r="G182">
        <f t="shared" si="8"/>
        <v>1.4493333333333331</v>
      </c>
      <c r="H182" s="11">
        <f t="shared" si="9"/>
        <v>7.446999999999999</v>
      </c>
      <c r="I182" s="11">
        <f t="shared" si="10"/>
        <v>5.553000000000001</v>
      </c>
      <c r="J182" s="3">
        <f t="shared" si="11"/>
        <v>0.05553000000000001</v>
      </c>
    </row>
    <row r="183" spans="1:10" ht="12.75">
      <c r="A183" t="s">
        <v>4</v>
      </c>
      <c r="B183" t="s">
        <v>20</v>
      </c>
      <c r="C183" t="s">
        <v>7</v>
      </c>
      <c r="D183">
        <v>8</v>
      </c>
      <c r="E183">
        <v>4</v>
      </c>
      <c r="F183" s="18"/>
      <c r="G183">
        <f t="shared" si="8"/>
        <v>1.4493333333333331</v>
      </c>
      <c r="H183" s="11">
        <f t="shared" si="9"/>
        <v>4</v>
      </c>
      <c r="I183" s="11">
        <f t="shared" si="10"/>
        <v>0</v>
      </c>
      <c r="J183" s="3">
        <f t="shared" si="11"/>
        <v>0</v>
      </c>
    </row>
    <row r="184" spans="1:10" ht="12.75">
      <c r="A184" t="s">
        <v>4</v>
      </c>
      <c r="B184" t="s">
        <v>20</v>
      </c>
      <c r="C184" t="s">
        <v>7</v>
      </c>
      <c r="D184">
        <v>9</v>
      </c>
      <c r="E184">
        <v>5</v>
      </c>
      <c r="F184" s="18"/>
      <c r="G184">
        <f t="shared" si="8"/>
        <v>1.4493333333333331</v>
      </c>
      <c r="H184" s="11">
        <f t="shared" si="9"/>
        <v>4.482333333333333</v>
      </c>
      <c r="I184" s="11">
        <f t="shared" si="10"/>
        <v>0.5176666666666669</v>
      </c>
      <c r="J184" s="3">
        <f t="shared" si="11"/>
        <v>0.00517666666666667</v>
      </c>
    </row>
    <row r="185" spans="1:10" ht="12.75">
      <c r="A185" t="s">
        <v>4</v>
      </c>
      <c r="B185" t="s">
        <v>20</v>
      </c>
      <c r="C185" t="s">
        <v>7</v>
      </c>
      <c r="D185">
        <v>10</v>
      </c>
      <c r="E185">
        <v>6</v>
      </c>
      <c r="F185" s="18"/>
      <c r="G185">
        <f t="shared" si="8"/>
        <v>1.4493333333333331</v>
      </c>
      <c r="H185" s="11">
        <f t="shared" si="9"/>
        <v>4.964666666666666</v>
      </c>
      <c r="I185" s="11">
        <f t="shared" si="10"/>
        <v>1.0353333333333339</v>
      </c>
      <c r="J185" s="3">
        <f t="shared" si="11"/>
        <v>0.01035333333333334</v>
      </c>
    </row>
    <row r="186" spans="1:10" ht="12.75">
      <c r="A186" t="s">
        <v>4</v>
      </c>
      <c r="B186" t="s">
        <v>20</v>
      </c>
      <c r="C186" t="s">
        <v>7</v>
      </c>
      <c r="D186">
        <v>11</v>
      </c>
      <c r="E186">
        <v>6</v>
      </c>
      <c r="F186" s="18"/>
      <c r="G186">
        <f t="shared" si="8"/>
        <v>1.4493333333333331</v>
      </c>
      <c r="H186" s="11">
        <f t="shared" si="9"/>
        <v>5.446999999999999</v>
      </c>
      <c r="I186" s="11">
        <f t="shared" si="10"/>
        <v>0.5530000000000008</v>
      </c>
      <c r="J186" s="3">
        <f t="shared" si="11"/>
        <v>0.005530000000000008</v>
      </c>
    </row>
    <row r="187" spans="1:10" ht="12.75">
      <c r="A187" t="s">
        <v>4</v>
      </c>
      <c r="B187" t="s">
        <v>20</v>
      </c>
      <c r="C187" t="s">
        <v>7</v>
      </c>
      <c r="D187">
        <v>12</v>
      </c>
      <c r="E187">
        <v>17</v>
      </c>
      <c r="F187" s="18"/>
      <c r="G187">
        <f t="shared" si="8"/>
        <v>1.4493333333333331</v>
      </c>
      <c r="H187" s="11">
        <f t="shared" si="9"/>
        <v>5.929333333333332</v>
      </c>
      <c r="I187" s="11">
        <f t="shared" si="10"/>
        <v>11.070666666666668</v>
      </c>
      <c r="J187" s="3">
        <f t="shared" si="11"/>
        <v>0.11070666666666668</v>
      </c>
    </row>
    <row r="188" spans="1:10" ht="12.75">
      <c r="A188" t="s">
        <v>4</v>
      </c>
      <c r="B188" t="s">
        <v>20</v>
      </c>
      <c r="C188" t="s">
        <v>7</v>
      </c>
      <c r="D188">
        <v>13</v>
      </c>
      <c r="E188">
        <v>16</v>
      </c>
      <c r="F188" s="18"/>
      <c r="G188">
        <f t="shared" si="8"/>
        <v>1.4493333333333331</v>
      </c>
      <c r="H188" s="11">
        <f t="shared" si="9"/>
        <v>6.411666666666665</v>
      </c>
      <c r="I188" s="11">
        <f t="shared" si="10"/>
        <v>9.588333333333335</v>
      </c>
      <c r="J188" s="3">
        <f t="shared" si="11"/>
        <v>0.09588333333333335</v>
      </c>
    </row>
    <row r="189" spans="1:10" ht="12.75">
      <c r="A189" t="s">
        <v>4</v>
      </c>
      <c r="B189" t="s">
        <v>20</v>
      </c>
      <c r="C189" t="s">
        <v>7</v>
      </c>
      <c r="D189">
        <v>14</v>
      </c>
      <c r="E189">
        <v>22</v>
      </c>
      <c r="F189" s="18"/>
      <c r="G189">
        <f t="shared" si="8"/>
        <v>1.4493333333333331</v>
      </c>
      <c r="H189" s="11">
        <f t="shared" si="9"/>
        <v>6.893999999999998</v>
      </c>
      <c r="I189" s="11">
        <f t="shared" si="10"/>
        <v>15.106000000000002</v>
      </c>
      <c r="J189" s="3">
        <f t="shared" si="11"/>
        <v>0.15106000000000003</v>
      </c>
    </row>
    <row r="190" spans="1:10" ht="12.75">
      <c r="A190" t="s">
        <v>4</v>
      </c>
      <c r="B190" t="s">
        <v>20</v>
      </c>
      <c r="C190" t="s">
        <v>8</v>
      </c>
      <c r="D190">
        <v>0</v>
      </c>
      <c r="E190">
        <v>26</v>
      </c>
      <c r="F190" s="18"/>
      <c r="G190">
        <f t="shared" si="8"/>
        <v>1.4493333333333331</v>
      </c>
      <c r="H190" s="11">
        <f t="shared" si="9"/>
        <v>7.376333333333331</v>
      </c>
      <c r="I190" s="11">
        <f t="shared" si="10"/>
        <v>18.62366666666667</v>
      </c>
      <c r="J190" s="3">
        <f t="shared" si="11"/>
        <v>0.1862366666666667</v>
      </c>
    </row>
    <row r="191" spans="1:10" ht="12.75">
      <c r="A191" t="s">
        <v>4</v>
      </c>
      <c r="B191" t="s">
        <v>20</v>
      </c>
      <c r="C191" t="s">
        <v>8</v>
      </c>
      <c r="D191">
        <v>1</v>
      </c>
      <c r="E191">
        <v>20</v>
      </c>
      <c r="F191" s="18"/>
      <c r="G191">
        <f t="shared" si="8"/>
        <v>1.4493333333333331</v>
      </c>
      <c r="H191" s="11">
        <f t="shared" si="9"/>
        <v>7.8586666666666645</v>
      </c>
      <c r="I191" s="11">
        <f t="shared" si="10"/>
        <v>12.141333333333336</v>
      </c>
      <c r="J191" s="3">
        <f t="shared" si="11"/>
        <v>0.12141333333333336</v>
      </c>
    </row>
    <row r="192" spans="1:10" ht="12.75">
      <c r="A192" t="s">
        <v>4</v>
      </c>
      <c r="B192" t="s">
        <v>20</v>
      </c>
      <c r="C192" t="s">
        <v>8</v>
      </c>
      <c r="D192">
        <v>2</v>
      </c>
      <c r="E192">
        <v>4</v>
      </c>
      <c r="F192" s="18"/>
      <c r="G192">
        <f t="shared" si="8"/>
        <v>1.4493333333333331</v>
      </c>
      <c r="H192" s="11">
        <f t="shared" si="9"/>
        <v>4</v>
      </c>
      <c r="I192" s="11">
        <f t="shared" si="10"/>
        <v>0</v>
      </c>
      <c r="J192" s="3">
        <f t="shared" si="11"/>
        <v>0</v>
      </c>
    </row>
    <row r="193" spans="1:10" ht="12.75">
      <c r="A193" t="s">
        <v>4</v>
      </c>
      <c r="B193" t="s">
        <v>20</v>
      </c>
      <c r="C193" t="s">
        <v>8</v>
      </c>
      <c r="D193">
        <v>3</v>
      </c>
      <c r="E193">
        <v>10</v>
      </c>
      <c r="F193" s="18"/>
      <c r="G193">
        <f t="shared" si="8"/>
        <v>1.4493333333333331</v>
      </c>
      <c r="H193" s="11">
        <f t="shared" si="9"/>
        <v>4.482333333333333</v>
      </c>
      <c r="I193" s="11">
        <f t="shared" si="10"/>
        <v>5.517666666666667</v>
      </c>
      <c r="J193" s="3">
        <f t="shared" si="11"/>
        <v>0.05517666666666667</v>
      </c>
    </row>
    <row r="194" spans="1:10" ht="12.75">
      <c r="A194" t="s">
        <v>4</v>
      </c>
      <c r="B194" t="s">
        <v>20</v>
      </c>
      <c r="C194" t="s">
        <v>8</v>
      </c>
      <c r="D194">
        <v>4</v>
      </c>
      <c r="E194">
        <v>31</v>
      </c>
      <c r="F194" s="18"/>
      <c r="G194">
        <f t="shared" si="8"/>
        <v>1.4493333333333331</v>
      </c>
      <c r="H194" s="11">
        <f t="shared" si="9"/>
        <v>4.964666666666666</v>
      </c>
      <c r="I194" s="11">
        <f t="shared" si="10"/>
        <v>26.035333333333334</v>
      </c>
      <c r="J194" s="3">
        <f t="shared" si="11"/>
        <v>0.2603533333333333</v>
      </c>
    </row>
    <row r="195" spans="1:10" ht="12.75">
      <c r="A195" t="s">
        <v>4</v>
      </c>
      <c r="B195" t="s">
        <v>20</v>
      </c>
      <c r="C195" t="s">
        <v>8</v>
      </c>
      <c r="D195">
        <v>5</v>
      </c>
      <c r="E195">
        <v>39</v>
      </c>
      <c r="F195" s="18"/>
      <c r="G195">
        <f t="shared" si="8"/>
        <v>1.4493333333333331</v>
      </c>
      <c r="H195" s="11">
        <f t="shared" si="9"/>
        <v>5.446999999999999</v>
      </c>
      <c r="I195" s="11">
        <f t="shared" si="10"/>
        <v>33.553</v>
      </c>
      <c r="J195" s="3">
        <f t="shared" si="11"/>
        <v>0.33553</v>
      </c>
    </row>
    <row r="196" spans="1:10" ht="12.75">
      <c r="A196" t="s">
        <v>4</v>
      </c>
      <c r="B196" t="s">
        <v>20</v>
      </c>
      <c r="C196" t="s">
        <v>8</v>
      </c>
      <c r="D196">
        <v>6</v>
      </c>
      <c r="E196">
        <v>34</v>
      </c>
      <c r="F196" s="18"/>
      <c r="G196">
        <f t="shared" si="8"/>
        <v>1.4493333333333331</v>
      </c>
      <c r="H196" s="11">
        <f t="shared" si="9"/>
        <v>5.929333333333332</v>
      </c>
      <c r="I196" s="11">
        <f t="shared" si="10"/>
        <v>28.070666666666668</v>
      </c>
      <c r="J196" s="3">
        <f t="shared" si="11"/>
        <v>0.28070666666666666</v>
      </c>
    </row>
    <row r="197" spans="1:10" ht="12.75">
      <c r="A197" t="s">
        <v>4</v>
      </c>
      <c r="B197" t="s">
        <v>20</v>
      </c>
      <c r="C197" t="s">
        <v>8</v>
      </c>
      <c r="D197">
        <v>7</v>
      </c>
      <c r="E197">
        <v>49</v>
      </c>
      <c r="F197" s="18"/>
      <c r="G197">
        <f t="shared" si="8"/>
        <v>1.4493333333333331</v>
      </c>
      <c r="H197" s="11">
        <f t="shared" si="9"/>
        <v>6.411666666666665</v>
      </c>
      <c r="I197" s="11">
        <f t="shared" si="10"/>
        <v>42.58833333333334</v>
      </c>
      <c r="J197" s="3">
        <f t="shared" si="11"/>
        <v>0.4258833333333334</v>
      </c>
    </row>
    <row r="198" spans="1:10" ht="12.75">
      <c r="A198" t="s">
        <v>4</v>
      </c>
      <c r="B198" t="s">
        <v>20</v>
      </c>
      <c r="C198" t="s">
        <v>8</v>
      </c>
      <c r="D198">
        <v>8</v>
      </c>
      <c r="E198">
        <v>47</v>
      </c>
      <c r="F198" s="18"/>
      <c r="G198">
        <f t="shared" si="8"/>
        <v>1.4493333333333331</v>
      </c>
      <c r="H198" s="11">
        <f t="shared" si="9"/>
        <v>6.893999999999998</v>
      </c>
      <c r="I198" s="11">
        <f t="shared" si="10"/>
        <v>40.106</v>
      </c>
      <c r="J198" s="3">
        <f t="shared" si="11"/>
        <v>0.40106</v>
      </c>
    </row>
    <row r="199" spans="1:10" ht="12.75">
      <c r="A199" t="s">
        <v>4</v>
      </c>
      <c r="B199" t="s">
        <v>20</v>
      </c>
      <c r="C199" t="s">
        <v>8</v>
      </c>
      <c r="D199">
        <v>9</v>
      </c>
      <c r="E199">
        <v>45</v>
      </c>
      <c r="F199" s="18"/>
      <c r="G199">
        <f t="shared" si="8"/>
        <v>1.4493333333333331</v>
      </c>
      <c r="H199" s="11">
        <f t="shared" si="9"/>
        <v>7.376333333333331</v>
      </c>
      <c r="I199" s="11">
        <f t="shared" si="10"/>
        <v>37.623666666666665</v>
      </c>
      <c r="J199" s="3">
        <f t="shared" si="11"/>
        <v>0.37623666666666666</v>
      </c>
    </row>
    <row r="200" spans="1:10" ht="12.75">
      <c r="A200" t="s">
        <v>4</v>
      </c>
      <c r="B200" t="s">
        <v>20</v>
      </c>
      <c r="C200" t="s">
        <v>8</v>
      </c>
      <c r="D200">
        <v>10</v>
      </c>
      <c r="E200">
        <v>24</v>
      </c>
      <c r="F200" s="18"/>
      <c r="G200">
        <f t="shared" si="8"/>
        <v>1.4493333333333331</v>
      </c>
      <c r="H200" s="11">
        <f t="shared" si="9"/>
        <v>7.8586666666666645</v>
      </c>
      <c r="I200" s="11">
        <f t="shared" si="10"/>
        <v>16.141333333333336</v>
      </c>
      <c r="J200" s="3">
        <f t="shared" si="11"/>
        <v>0.16141333333333335</v>
      </c>
    </row>
    <row r="201" spans="1:10" ht="12.75">
      <c r="A201" t="s">
        <v>4</v>
      </c>
      <c r="B201" t="s">
        <v>20</v>
      </c>
      <c r="C201" t="s">
        <v>8</v>
      </c>
      <c r="D201">
        <v>11</v>
      </c>
      <c r="E201">
        <v>17</v>
      </c>
      <c r="F201" s="18"/>
      <c r="G201">
        <f t="shared" si="8"/>
        <v>1.4493333333333331</v>
      </c>
      <c r="H201" s="11">
        <f t="shared" si="9"/>
        <v>8.340999999999998</v>
      </c>
      <c r="I201" s="11">
        <f t="shared" si="10"/>
        <v>8.659000000000002</v>
      </c>
      <c r="J201" s="3">
        <f t="shared" si="11"/>
        <v>0.08659000000000003</v>
      </c>
    </row>
    <row r="202" spans="1:10" ht="12.75">
      <c r="A202" t="s">
        <v>4</v>
      </c>
      <c r="B202" t="s">
        <v>20</v>
      </c>
      <c r="C202" t="s">
        <v>8</v>
      </c>
      <c r="D202">
        <v>12</v>
      </c>
      <c r="E202">
        <v>20</v>
      </c>
      <c r="F202" s="18"/>
      <c r="G202">
        <f aca="true" t="shared" si="12" ref="G202:G265">VLOOKUP(B202,$C$6:$D$7,2,)</f>
        <v>1.4493333333333331</v>
      </c>
      <c r="H202" s="11">
        <f aca="true" t="shared" si="13" ref="H202:H265">IF(F202="Y",MIN(VLOOKUP(B202,$C$6:$E$7,3,)+(0.12+0.25*G202)*interval,E202),MIN(H201+(0.12+0.25*G202)*interval,E202))</f>
        <v>8.82333333333333</v>
      </c>
      <c r="I202" s="11">
        <f aca="true" t="shared" si="14" ref="I202:I265">E202-H202</f>
        <v>11.17666666666667</v>
      </c>
      <c r="J202" s="3">
        <f aca="true" t="shared" si="15" ref="J202:J265">I202/100*interval</f>
        <v>0.1117666666666667</v>
      </c>
    </row>
    <row r="203" spans="1:10" ht="12.75">
      <c r="A203" t="s">
        <v>4</v>
      </c>
      <c r="B203" t="s">
        <v>20</v>
      </c>
      <c r="C203" t="s">
        <v>8</v>
      </c>
      <c r="D203">
        <v>13</v>
      </c>
      <c r="E203">
        <v>11</v>
      </c>
      <c r="F203" s="18"/>
      <c r="G203">
        <f t="shared" si="12"/>
        <v>1.4493333333333331</v>
      </c>
      <c r="H203" s="11">
        <f t="shared" si="13"/>
        <v>9.305666666666664</v>
      </c>
      <c r="I203" s="11">
        <f t="shared" si="14"/>
        <v>1.6943333333333364</v>
      </c>
      <c r="J203" s="3">
        <f t="shared" si="15"/>
        <v>0.016943333333333362</v>
      </c>
    </row>
    <row r="204" spans="1:10" ht="12.75">
      <c r="A204" t="s">
        <v>4</v>
      </c>
      <c r="B204" t="s">
        <v>20</v>
      </c>
      <c r="C204" t="s">
        <v>8</v>
      </c>
      <c r="D204">
        <v>14</v>
      </c>
      <c r="E204">
        <v>9</v>
      </c>
      <c r="F204" s="18"/>
      <c r="G204">
        <f t="shared" si="12"/>
        <v>1.4493333333333331</v>
      </c>
      <c r="H204" s="11">
        <f t="shared" si="13"/>
        <v>9</v>
      </c>
      <c r="I204" s="11">
        <f t="shared" si="14"/>
        <v>0</v>
      </c>
      <c r="J204" s="3">
        <f t="shared" si="15"/>
        <v>0</v>
      </c>
    </row>
    <row r="205" spans="1:10" ht="12.75">
      <c r="A205" t="s">
        <v>4</v>
      </c>
      <c r="B205" t="s">
        <v>20</v>
      </c>
      <c r="C205" t="s">
        <v>11</v>
      </c>
      <c r="D205">
        <v>0</v>
      </c>
      <c r="E205">
        <v>10</v>
      </c>
      <c r="F205" s="18"/>
      <c r="G205">
        <f t="shared" si="12"/>
        <v>1.4493333333333331</v>
      </c>
      <c r="H205" s="11">
        <f t="shared" si="13"/>
        <v>9.482333333333333</v>
      </c>
      <c r="I205" s="11">
        <f t="shared" si="14"/>
        <v>0.5176666666666669</v>
      </c>
      <c r="J205" s="3">
        <f t="shared" si="15"/>
        <v>0.00517666666666667</v>
      </c>
    </row>
    <row r="206" spans="1:10" ht="12.75">
      <c r="A206" t="s">
        <v>4</v>
      </c>
      <c r="B206" t="s">
        <v>20</v>
      </c>
      <c r="C206" t="s">
        <v>11</v>
      </c>
      <c r="D206">
        <v>1</v>
      </c>
      <c r="E206">
        <v>4</v>
      </c>
      <c r="F206" s="18"/>
      <c r="G206">
        <f t="shared" si="12"/>
        <v>1.4493333333333331</v>
      </c>
      <c r="H206" s="11">
        <f t="shared" si="13"/>
        <v>4</v>
      </c>
      <c r="I206" s="11">
        <f t="shared" si="14"/>
        <v>0</v>
      </c>
      <c r="J206" s="3">
        <f t="shared" si="15"/>
        <v>0</v>
      </c>
    </row>
    <row r="207" spans="1:10" ht="12.75">
      <c r="A207" t="s">
        <v>4</v>
      </c>
      <c r="B207" t="s">
        <v>20</v>
      </c>
      <c r="C207" t="s">
        <v>11</v>
      </c>
      <c r="D207">
        <v>2</v>
      </c>
      <c r="E207">
        <v>2</v>
      </c>
      <c r="F207" s="18"/>
      <c r="G207">
        <f t="shared" si="12"/>
        <v>1.4493333333333331</v>
      </c>
      <c r="H207" s="11">
        <f t="shared" si="13"/>
        <v>2</v>
      </c>
      <c r="I207" s="11">
        <f t="shared" si="14"/>
        <v>0</v>
      </c>
      <c r="J207" s="3">
        <f t="shared" si="15"/>
        <v>0</v>
      </c>
    </row>
    <row r="208" spans="1:10" ht="12.75">
      <c r="A208" t="s">
        <v>4</v>
      </c>
      <c r="B208" t="s">
        <v>20</v>
      </c>
      <c r="C208" t="s">
        <v>11</v>
      </c>
      <c r="D208">
        <v>3</v>
      </c>
      <c r="E208">
        <v>4</v>
      </c>
      <c r="F208" s="18"/>
      <c r="G208">
        <f t="shared" si="12"/>
        <v>1.4493333333333331</v>
      </c>
      <c r="H208" s="11">
        <f t="shared" si="13"/>
        <v>2.482333333333333</v>
      </c>
      <c r="I208" s="11">
        <f t="shared" si="14"/>
        <v>1.517666666666667</v>
      </c>
      <c r="J208" s="3">
        <f t="shared" si="15"/>
        <v>0.01517666666666667</v>
      </c>
    </row>
    <row r="209" spans="1:10" ht="12.75">
      <c r="A209" t="s">
        <v>4</v>
      </c>
      <c r="B209" t="s">
        <v>20</v>
      </c>
      <c r="C209" t="s">
        <v>11</v>
      </c>
      <c r="D209">
        <v>4</v>
      </c>
      <c r="E209">
        <v>4</v>
      </c>
      <c r="F209" s="18"/>
      <c r="G209">
        <f t="shared" si="12"/>
        <v>1.4493333333333331</v>
      </c>
      <c r="H209" s="11">
        <f t="shared" si="13"/>
        <v>2.964666666666666</v>
      </c>
      <c r="I209" s="11">
        <f t="shared" si="14"/>
        <v>1.0353333333333339</v>
      </c>
      <c r="J209" s="3">
        <f t="shared" si="15"/>
        <v>0.01035333333333334</v>
      </c>
    </row>
    <row r="210" spans="1:10" ht="12.75">
      <c r="A210" t="s">
        <v>4</v>
      </c>
      <c r="B210" t="s">
        <v>20</v>
      </c>
      <c r="C210" t="s">
        <v>11</v>
      </c>
      <c r="D210">
        <v>5</v>
      </c>
      <c r="E210">
        <v>9</v>
      </c>
      <c r="F210" s="18"/>
      <c r="G210">
        <f t="shared" si="12"/>
        <v>1.4493333333333331</v>
      </c>
      <c r="H210" s="11">
        <f t="shared" si="13"/>
        <v>3.446999999999999</v>
      </c>
      <c r="I210" s="11">
        <f t="shared" si="14"/>
        <v>5.553000000000001</v>
      </c>
      <c r="J210" s="3">
        <f t="shared" si="15"/>
        <v>0.05553000000000001</v>
      </c>
    </row>
    <row r="211" spans="1:10" ht="12.75">
      <c r="A211" t="s">
        <v>4</v>
      </c>
      <c r="B211" t="s">
        <v>20</v>
      </c>
      <c r="C211" t="s">
        <v>11</v>
      </c>
      <c r="D211">
        <v>6</v>
      </c>
      <c r="E211">
        <v>16</v>
      </c>
      <c r="F211" s="18"/>
      <c r="G211">
        <f t="shared" si="12"/>
        <v>1.4493333333333331</v>
      </c>
      <c r="H211" s="11">
        <f t="shared" si="13"/>
        <v>3.9293333333333322</v>
      </c>
      <c r="I211" s="11">
        <f t="shared" si="14"/>
        <v>12.070666666666668</v>
      </c>
      <c r="J211" s="3">
        <f t="shared" si="15"/>
        <v>0.12070666666666668</v>
      </c>
    </row>
    <row r="212" spans="1:10" ht="12.75">
      <c r="A212" t="s">
        <v>4</v>
      </c>
      <c r="B212" t="s">
        <v>20</v>
      </c>
      <c r="C212" t="s">
        <v>11</v>
      </c>
      <c r="D212">
        <v>7</v>
      </c>
      <c r="E212">
        <v>14</v>
      </c>
      <c r="F212" s="18"/>
      <c r="G212">
        <f t="shared" si="12"/>
        <v>1.4493333333333331</v>
      </c>
      <c r="H212" s="11">
        <f t="shared" si="13"/>
        <v>4.411666666666665</v>
      </c>
      <c r="I212" s="11">
        <f t="shared" si="14"/>
        <v>9.588333333333335</v>
      </c>
      <c r="J212" s="3">
        <f t="shared" si="15"/>
        <v>0.09588333333333335</v>
      </c>
    </row>
    <row r="213" spans="1:10" ht="12.75">
      <c r="A213" t="s">
        <v>4</v>
      </c>
      <c r="B213" t="s">
        <v>20</v>
      </c>
      <c r="C213" t="s">
        <v>11</v>
      </c>
      <c r="D213">
        <v>8</v>
      </c>
      <c r="E213">
        <v>9</v>
      </c>
      <c r="F213" s="18"/>
      <c r="G213">
        <f t="shared" si="12"/>
        <v>1.4493333333333331</v>
      </c>
      <c r="H213" s="11">
        <f t="shared" si="13"/>
        <v>4.893999999999998</v>
      </c>
      <c r="I213" s="11">
        <f t="shared" si="14"/>
        <v>4.106000000000002</v>
      </c>
      <c r="J213" s="3">
        <f t="shared" si="15"/>
        <v>0.04106000000000001</v>
      </c>
    </row>
    <row r="214" spans="1:10" ht="12.75">
      <c r="A214" t="s">
        <v>4</v>
      </c>
      <c r="B214" t="s">
        <v>20</v>
      </c>
      <c r="C214" t="s">
        <v>11</v>
      </c>
      <c r="D214">
        <v>9</v>
      </c>
      <c r="E214">
        <v>17</v>
      </c>
      <c r="F214" s="18"/>
      <c r="G214">
        <f t="shared" si="12"/>
        <v>1.4493333333333331</v>
      </c>
      <c r="H214" s="11">
        <f t="shared" si="13"/>
        <v>5.376333333333331</v>
      </c>
      <c r="I214" s="11">
        <f t="shared" si="14"/>
        <v>11.623666666666669</v>
      </c>
      <c r="J214" s="3">
        <f t="shared" si="15"/>
        <v>0.11623666666666668</v>
      </c>
    </row>
    <row r="215" spans="1:10" ht="12.75">
      <c r="A215" t="s">
        <v>4</v>
      </c>
      <c r="B215" t="s">
        <v>20</v>
      </c>
      <c r="C215" t="s">
        <v>11</v>
      </c>
      <c r="D215">
        <v>10</v>
      </c>
      <c r="E215">
        <v>29</v>
      </c>
      <c r="F215" s="18"/>
      <c r="G215">
        <f t="shared" si="12"/>
        <v>1.4493333333333331</v>
      </c>
      <c r="H215" s="11">
        <f t="shared" si="13"/>
        <v>5.8586666666666645</v>
      </c>
      <c r="I215" s="11">
        <f t="shared" si="14"/>
        <v>23.141333333333336</v>
      </c>
      <c r="J215" s="3">
        <f t="shared" si="15"/>
        <v>0.23141333333333336</v>
      </c>
    </row>
    <row r="216" spans="1:10" ht="12.75">
      <c r="A216" t="s">
        <v>4</v>
      </c>
      <c r="B216" t="s">
        <v>20</v>
      </c>
      <c r="C216" t="s">
        <v>11</v>
      </c>
      <c r="D216">
        <v>11</v>
      </c>
      <c r="E216">
        <v>35</v>
      </c>
      <c r="F216" s="18"/>
      <c r="G216">
        <f t="shared" si="12"/>
        <v>1.4493333333333331</v>
      </c>
      <c r="H216" s="11">
        <f t="shared" si="13"/>
        <v>6.3409999999999975</v>
      </c>
      <c r="I216" s="11">
        <f t="shared" si="14"/>
        <v>28.659000000000002</v>
      </c>
      <c r="J216" s="3">
        <f t="shared" si="15"/>
        <v>0.28659</v>
      </c>
    </row>
    <row r="217" spans="1:10" ht="12.75">
      <c r="A217" t="s">
        <v>4</v>
      </c>
      <c r="B217" t="s">
        <v>20</v>
      </c>
      <c r="C217" t="s">
        <v>11</v>
      </c>
      <c r="D217">
        <v>12</v>
      </c>
      <c r="E217">
        <v>38</v>
      </c>
      <c r="F217" s="18"/>
      <c r="G217">
        <f t="shared" si="12"/>
        <v>1.4493333333333331</v>
      </c>
      <c r="H217" s="11">
        <f t="shared" si="13"/>
        <v>6.823333333333331</v>
      </c>
      <c r="I217" s="11">
        <f t="shared" si="14"/>
        <v>31.17666666666667</v>
      </c>
      <c r="J217" s="3">
        <f t="shared" si="15"/>
        <v>0.3117666666666667</v>
      </c>
    </row>
    <row r="218" spans="1:10" ht="12.75">
      <c r="A218" t="s">
        <v>4</v>
      </c>
      <c r="B218" t="s">
        <v>20</v>
      </c>
      <c r="C218" t="s">
        <v>11</v>
      </c>
      <c r="D218">
        <v>13</v>
      </c>
      <c r="E218">
        <v>40</v>
      </c>
      <c r="F218" s="18"/>
      <c r="G218">
        <f t="shared" si="12"/>
        <v>1.4493333333333331</v>
      </c>
      <c r="H218" s="11">
        <f t="shared" si="13"/>
        <v>7.305666666666664</v>
      </c>
      <c r="I218" s="11">
        <f t="shared" si="14"/>
        <v>32.69433333333333</v>
      </c>
      <c r="J218" s="3">
        <f t="shared" si="15"/>
        <v>0.3269433333333333</v>
      </c>
    </row>
    <row r="219" spans="1:10" ht="12.75">
      <c r="A219" t="s">
        <v>4</v>
      </c>
      <c r="B219" t="s">
        <v>20</v>
      </c>
      <c r="C219" t="s">
        <v>11</v>
      </c>
      <c r="D219">
        <v>14</v>
      </c>
      <c r="E219">
        <v>12</v>
      </c>
      <c r="F219" s="18"/>
      <c r="G219">
        <f t="shared" si="12"/>
        <v>1.4493333333333331</v>
      </c>
      <c r="H219" s="11">
        <f t="shared" si="13"/>
        <v>7.787999999999997</v>
      </c>
      <c r="I219" s="11">
        <f t="shared" si="14"/>
        <v>4.212000000000003</v>
      </c>
      <c r="J219" s="3">
        <f t="shared" si="15"/>
        <v>0.04212000000000003</v>
      </c>
    </row>
    <row r="220" spans="1:10" ht="12.75">
      <c r="A220" t="s">
        <v>4</v>
      </c>
      <c r="B220" t="s">
        <v>20</v>
      </c>
      <c r="C220" t="s">
        <v>9</v>
      </c>
      <c r="D220">
        <v>0</v>
      </c>
      <c r="E220">
        <v>14</v>
      </c>
      <c r="F220" s="18"/>
      <c r="G220">
        <f t="shared" si="12"/>
        <v>1.4493333333333331</v>
      </c>
      <c r="H220" s="11">
        <f t="shared" si="13"/>
        <v>8.27033333333333</v>
      </c>
      <c r="I220" s="11">
        <f t="shared" si="14"/>
        <v>5.72966666666667</v>
      </c>
      <c r="J220" s="3">
        <f t="shared" si="15"/>
        <v>0.057296666666666704</v>
      </c>
    </row>
    <row r="221" spans="1:10" ht="12.75">
      <c r="A221" t="s">
        <v>4</v>
      </c>
      <c r="B221" t="s">
        <v>20</v>
      </c>
      <c r="C221" t="s">
        <v>9</v>
      </c>
      <c r="D221">
        <v>1</v>
      </c>
      <c r="E221">
        <v>9</v>
      </c>
      <c r="F221" s="18"/>
      <c r="G221">
        <f t="shared" si="12"/>
        <v>1.4493333333333331</v>
      </c>
      <c r="H221" s="11">
        <f t="shared" si="13"/>
        <v>8.752666666666663</v>
      </c>
      <c r="I221" s="11">
        <f t="shared" si="14"/>
        <v>0.24733333333333718</v>
      </c>
      <c r="J221" s="3">
        <f t="shared" si="15"/>
        <v>0.0024733333333333716</v>
      </c>
    </row>
    <row r="222" spans="1:10" ht="12.75">
      <c r="A222" t="s">
        <v>4</v>
      </c>
      <c r="B222" t="s">
        <v>20</v>
      </c>
      <c r="C222" t="s">
        <v>9</v>
      </c>
      <c r="D222">
        <v>2</v>
      </c>
      <c r="E222">
        <v>17</v>
      </c>
      <c r="F222" s="18"/>
      <c r="G222">
        <f t="shared" si="12"/>
        <v>1.4493333333333331</v>
      </c>
      <c r="H222" s="11">
        <f t="shared" si="13"/>
        <v>9.234999999999996</v>
      </c>
      <c r="I222" s="11">
        <f t="shared" si="14"/>
        <v>7.765000000000004</v>
      </c>
      <c r="J222" s="3">
        <f t="shared" si="15"/>
        <v>0.07765000000000004</v>
      </c>
    </row>
    <row r="223" spans="1:10" ht="12.75">
      <c r="A223" t="s">
        <v>4</v>
      </c>
      <c r="B223" t="s">
        <v>20</v>
      </c>
      <c r="C223" t="s">
        <v>9</v>
      </c>
      <c r="D223">
        <v>3</v>
      </c>
      <c r="E223">
        <v>21</v>
      </c>
      <c r="F223" s="18"/>
      <c r="G223">
        <f t="shared" si="12"/>
        <v>1.4493333333333331</v>
      </c>
      <c r="H223" s="11">
        <f t="shared" si="13"/>
        <v>9.717333333333329</v>
      </c>
      <c r="I223" s="11">
        <f t="shared" si="14"/>
        <v>11.282666666666671</v>
      </c>
      <c r="J223" s="3">
        <f t="shared" si="15"/>
        <v>0.11282666666666671</v>
      </c>
    </row>
    <row r="224" spans="1:10" ht="12.75">
      <c r="A224" t="s">
        <v>4</v>
      </c>
      <c r="B224" t="s">
        <v>20</v>
      </c>
      <c r="C224" t="s">
        <v>9</v>
      </c>
      <c r="D224">
        <v>4</v>
      </c>
      <c r="E224">
        <v>27</v>
      </c>
      <c r="F224" s="18"/>
      <c r="G224">
        <f t="shared" si="12"/>
        <v>1.4493333333333331</v>
      </c>
      <c r="H224" s="11">
        <f t="shared" si="13"/>
        <v>10.199666666666662</v>
      </c>
      <c r="I224" s="11">
        <f t="shared" si="14"/>
        <v>16.800333333333338</v>
      </c>
      <c r="J224" s="3">
        <f t="shared" si="15"/>
        <v>0.1680033333333334</v>
      </c>
    </row>
    <row r="225" spans="1:10" ht="12.75">
      <c r="A225" t="s">
        <v>4</v>
      </c>
      <c r="B225" t="s">
        <v>20</v>
      </c>
      <c r="C225" t="s">
        <v>9</v>
      </c>
      <c r="D225">
        <v>5</v>
      </c>
      <c r="E225">
        <v>28</v>
      </c>
      <c r="F225" s="18"/>
      <c r="G225">
        <f t="shared" si="12"/>
        <v>1.4493333333333331</v>
      </c>
      <c r="H225" s="11">
        <f t="shared" si="13"/>
        <v>10.681999999999995</v>
      </c>
      <c r="I225" s="11">
        <f t="shared" si="14"/>
        <v>17.318000000000005</v>
      </c>
      <c r="J225" s="3">
        <f t="shared" si="15"/>
        <v>0.17318000000000006</v>
      </c>
    </row>
    <row r="226" spans="1:10" ht="12.75">
      <c r="A226" t="s">
        <v>4</v>
      </c>
      <c r="B226" t="s">
        <v>20</v>
      </c>
      <c r="C226" t="s">
        <v>9</v>
      </c>
      <c r="D226">
        <v>6</v>
      </c>
      <c r="E226">
        <v>30</v>
      </c>
      <c r="F226" s="18"/>
      <c r="G226">
        <f t="shared" si="12"/>
        <v>1.4493333333333331</v>
      </c>
      <c r="H226" s="11">
        <f t="shared" si="13"/>
        <v>11.164333333333328</v>
      </c>
      <c r="I226" s="11">
        <f t="shared" si="14"/>
        <v>18.835666666666672</v>
      </c>
      <c r="J226" s="3">
        <f t="shared" si="15"/>
        <v>0.18835666666666673</v>
      </c>
    </row>
    <row r="227" spans="1:10" ht="12.75">
      <c r="A227" t="s">
        <v>4</v>
      </c>
      <c r="B227" t="s">
        <v>20</v>
      </c>
      <c r="C227" t="s">
        <v>9</v>
      </c>
      <c r="D227">
        <v>7</v>
      </c>
      <c r="E227">
        <v>21</v>
      </c>
      <c r="F227" s="18"/>
      <c r="G227">
        <f t="shared" si="12"/>
        <v>1.4493333333333331</v>
      </c>
      <c r="H227" s="11">
        <f t="shared" si="13"/>
        <v>11.646666666666661</v>
      </c>
      <c r="I227" s="11">
        <f t="shared" si="14"/>
        <v>9.353333333333339</v>
      </c>
      <c r="J227" s="3">
        <f t="shared" si="15"/>
        <v>0.09353333333333338</v>
      </c>
    </row>
    <row r="228" spans="1:10" ht="12.75">
      <c r="A228" t="s">
        <v>4</v>
      </c>
      <c r="B228" t="s">
        <v>20</v>
      </c>
      <c r="C228" t="s">
        <v>9</v>
      </c>
      <c r="D228">
        <v>8</v>
      </c>
      <c r="E228">
        <v>4</v>
      </c>
      <c r="F228" s="18"/>
      <c r="G228">
        <f t="shared" si="12"/>
        <v>1.4493333333333331</v>
      </c>
      <c r="H228" s="11">
        <f t="shared" si="13"/>
        <v>4</v>
      </c>
      <c r="I228" s="11">
        <f t="shared" si="14"/>
        <v>0</v>
      </c>
      <c r="J228" s="3">
        <f t="shared" si="15"/>
        <v>0</v>
      </c>
    </row>
    <row r="229" spans="1:10" ht="12.75">
      <c r="A229" t="s">
        <v>4</v>
      </c>
      <c r="B229" t="s">
        <v>20</v>
      </c>
      <c r="C229" t="s">
        <v>9</v>
      </c>
      <c r="D229">
        <v>9</v>
      </c>
      <c r="E229">
        <v>5</v>
      </c>
      <c r="F229" s="18"/>
      <c r="G229">
        <f t="shared" si="12"/>
        <v>1.4493333333333331</v>
      </c>
      <c r="H229" s="11">
        <f t="shared" si="13"/>
        <v>4.482333333333333</v>
      </c>
      <c r="I229" s="11">
        <f t="shared" si="14"/>
        <v>0.5176666666666669</v>
      </c>
      <c r="J229" s="3">
        <f t="shared" si="15"/>
        <v>0.00517666666666667</v>
      </c>
    </row>
    <row r="230" spans="1:10" ht="12.75">
      <c r="A230" t="s">
        <v>4</v>
      </c>
      <c r="B230" t="s">
        <v>20</v>
      </c>
      <c r="C230" t="s">
        <v>9</v>
      </c>
      <c r="D230">
        <v>10</v>
      </c>
      <c r="E230">
        <v>11</v>
      </c>
      <c r="F230" s="18"/>
      <c r="G230">
        <f t="shared" si="12"/>
        <v>1.4493333333333331</v>
      </c>
      <c r="H230" s="11">
        <f t="shared" si="13"/>
        <v>4.964666666666666</v>
      </c>
      <c r="I230" s="11">
        <f t="shared" si="14"/>
        <v>6.035333333333334</v>
      </c>
      <c r="J230" s="3">
        <f t="shared" si="15"/>
        <v>0.06035333333333334</v>
      </c>
    </row>
    <row r="231" spans="1:10" ht="12.75">
      <c r="A231" t="s">
        <v>4</v>
      </c>
      <c r="B231" t="s">
        <v>20</v>
      </c>
      <c r="C231" t="s">
        <v>9</v>
      </c>
      <c r="D231">
        <v>11</v>
      </c>
      <c r="E231">
        <v>4</v>
      </c>
      <c r="F231" s="18"/>
      <c r="G231">
        <f t="shared" si="12"/>
        <v>1.4493333333333331</v>
      </c>
      <c r="H231" s="11">
        <f t="shared" si="13"/>
        <v>4</v>
      </c>
      <c r="I231" s="11">
        <f t="shared" si="14"/>
        <v>0</v>
      </c>
      <c r="J231" s="3">
        <f t="shared" si="15"/>
        <v>0</v>
      </c>
    </row>
    <row r="232" spans="1:10" ht="12.75">
      <c r="A232" t="s">
        <v>4</v>
      </c>
      <c r="B232" t="s">
        <v>20</v>
      </c>
      <c r="C232" t="s">
        <v>9</v>
      </c>
      <c r="D232">
        <v>12</v>
      </c>
      <c r="E232">
        <v>4</v>
      </c>
      <c r="F232" s="18"/>
      <c r="G232">
        <f t="shared" si="12"/>
        <v>1.4493333333333331</v>
      </c>
      <c r="H232" s="11">
        <f t="shared" si="13"/>
        <v>4</v>
      </c>
      <c r="I232" s="11">
        <f t="shared" si="14"/>
        <v>0</v>
      </c>
      <c r="J232" s="3">
        <f t="shared" si="15"/>
        <v>0</v>
      </c>
    </row>
    <row r="233" spans="1:10" ht="12.75">
      <c r="A233" t="s">
        <v>4</v>
      </c>
      <c r="B233" t="s">
        <v>20</v>
      </c>
      <c r="C233" t="s">
        <v>9</v>
      </c>
      <c r="D233">
        <v>13</v>
      </c>
      <c r="E233">
        <v>12</v>
      </c>
      <c r="F233" s="18"/>
      <c r="G233">
        <f t="shared" si="12"/>
        <v>1.4493333333333331</v>
      </c>
      <c r="H233" s="11">
        <f t="shared" si="13"/>
        <v>4.482333333333333</v>
      </c>
      <c r="I233" s="11">
        <f t="shared" si="14"/>
        <v>7.517666666666667</v>
      </c>
      <c r="J233" s="3">
        <f t="shared" si="15"/>
        <v>0.07517666666666667</v>
      </c>
    </row>
    <row r="234" spans="1:10" ht="12.75">
      <c r="A234" t="s">
        <v>4</v>
      </c>
      <c r="B234" t="s">
        <v>20</v>
      </c>
      <c r="C234" t="s">
        <v>9</v>
      </c>
      <c r="D234">
        <v>14</v>
      </c>
      <c r="E234">
        <v>15</v>
      </c>
      <c r="F234" s="18"/>
      <c r="G234">
        <f t="shared" si="12"/>
        <v>1.4493333333333331</v>
      </c>
      <c r="H234" s="11">
        <f t="shared" si="13"/>
        <v>4.964666666666666</v>
      </c>
      <c r="I234" s="11">
        <f t="shared" si="14"/>
        <v>10.035333333333334</v>
      </c>
      <c r="J234" s="3">
        <f t="shared" si="15"/>
        <v>0.10035333333333334</v>
      </c>
    </row>
    <row r="235" spans="1:10" ht="12.75">
      <c r="A235" t="s">
        <v>4</v>
      </c>
      <c r="B235" t="s">
        <v>20</v>
      </c>
      <c r="C235" t="s">
        <v>10</v>
      </c>
      <c r="D235">
        <v>0</v>
      </c>
      <c r="E235">
        <v>14</v>
      </c>
      <c r="F235" s="18"/>
      <c r="G235">
        <f t="shared" si="12"/>
        <v>1.4493333333333331</v>
      </c>
      <c r="H235" s="11">
        <f t="shared" si="13"/>
        <v>5.446999999999999</v>
      </c>
      <c r="I235" s="11">
        <f t="shared" si="14"/>
        <v>8.553</v>
      </c>
      <c r="J235" s="3">
        <f t="shared" si="15"/>
        <v>0.08553000000000001</v>
      </c>
    </row>
    <row r="236" spans="1:10" ht="12.75">
      <c r="A236" t="s">
        <v>4</v>
      </c>
      <c r="B236" t="s">
        <v>20</v>
      </c>
      <c r="C236" t="s">
        <v>10</v>
      </c>
      <c r="D236">
        <v>1</v>
      </c>
      <c r="E236">
        <v>11</v>
      </c>
      <c r="F236" s="18"/>
      <c r="G236">
        <f t="shared" si="12"/>
        <v>1.4493333333333331</v>
      </c>
      <c r="H236" s="11">
        <f t="shared" si="13"/>
        <v>5.929333333333332</v>
      </c>
      <c r="I236" s="11">
        <f t="shared" si="14"/>
        <v>5.070666666666668</v>
      </c>
      <c r="J236" s="3">
        <f t="shared" si="15"/>
        <v>0.05070666666666668</v>
      </c>
    </row>
    <row r="237" spans="1:10" ht="12.75">
      <c r="A237" t="s">
        <v>4</v>
      </c>
      <c r="B237" t="s">
        <v>20</v>
      </c>
      <c r="C237" t="s">
        <v>10</v>
      </c>
      <c r="D237">
        <v>2</v>
      </c>
      <c r="E237">
        <v>13</v>
      </c>
      <c r="F237" s="18"/>
      <c r="G237">
        <f t="shared" si="12"/>
        <v>1.4493333333333331</v>
      </c>
      <c r="H237" s="11">
        <f t="shared" si="13"/>
        <v>6.411666666666665</v>
      </c>
      <c r="I237" s="11">
        <f t="shared" si="14"/>
        <v>6.588333333333335</v>
      </c>
      <c r="J237" s="3">
        <f t="shared" si="15"/>
        <v>0.06588333333333335</v>
      </c>
    </row>
    <row r="238" spans="1:10" ht="12.75">
      <c r="A238" t="s">
        <v>4</v>
      </c>
      <c r="B238" t="s">
        <v>20</v>
      </c>
      <c r="C238" t="s">
        <v>10</v>
      </c>
      <c r="D238">
        <v>3</v>
      </c>
      <c r="E238">
        <v>10</v>
      </c>
      <c r="F238" s="18"/>
      <c r="G238">
        <f t="shared" si="12"/>
        <v>1.4493333333333331</v>
      </c>
      <c r="H238" s="11">
        <f t="shared" si="13"/>
        <v>6.893999999999998</v>
      </c>
      <c r="I238" s="11">
        <f t="shared" si="14"/>
        <v>3.1060000000000016</v>
      </c>
      <c r="J238" s="3">
        <f t="shared" si="15"/>
        <v>0.031060000000000018</v>
      </c>
    </row>
    <row r="239" spans="1:10" ht="12.75">
      <c r="A239" t="s">
        <v>4</v>
      </c>
      <c r="B239" t="s">
        <v>20</v>
      </c>
      <c r="C239" t="s">
        <v>10</v>
      </c>
      <c r="D239">
        <v>4</v>
      </c>
      <c r="E239">
        <v>8</v>
      </c>
      <c r="F239" s="18"/>
      <c r="G239">
        <f t="shared" si="12"/>
        <v>1.4493333333333331</v>
      </c>
      <c r="H239" s="11">
        <f t="shared" si="13"/>
        <v>7.376333333333331</v>
      </c>
      <c r="I239" s="11">
        <f t="shared" si="14"/>
        <v>0.6236666666666686</v>
      </c>
      <c r="J239" s="3">
        <f t="shared" si="15"/>
        <v>0.0062366666666666855</v>
      </c>
    </row>
    <row r="240" spans="1:10" ht="12.75">
      <c r="A240" t="s">
        <v>4</v>
      </c>
      <c r="B240" t="s">
        <v>20</v>
      </c>
      <c r="C240" t="s">
        <v>10</v>
      </c>
      <c r="D240">
        <v>5</v>
      </c>
      <c r="E240">
        <v>5</v>
      </c>
      <c r="F240" s="18"/>
      <c r="G240">
        <f t="shared" si="12"/>
        <v>1.4493333333333331</v>
      </c>
      <c r="H240" s="11">
        <f t="shared" si="13"/>
        <v>5</v>
      </c>
      <c r="I240" s="11">
        <f t="shared" si="14"/>
        <v>0</v>
      </c>
      <c r="J240" s="3">
        <f t="shared" si="15"/>
        <v>0</v>
      </c>
    </row>
    <row r="241" spans="1:10" ht="12.75">
      <c r="A241" t="s">
        <v>4</v>
      </c>
      <c r="B241" t="s">
        <v>20</v>
      </c>
      <c r="C241" t="s">
        <v>10</v>
      </c>
      <c r="D241">
        <v>6</v>
      </c>
      <c r="E241">
        <v>29</v>
      </c>
      <c r="F241" s="18"/>
      <c r="G241">
        <f t="shared" si="12"/>
        <v>1.4493333333333331</v>
      </c>
      <c r="H241" s="11">
        <f t="shared" si="13"/>
        <v>5.482333333333333</v>
      </c>
      <c r="I241" s="11">
        <f t="shared" si="14"/>
        <v>23.517666666666667</v>
      </c>
      <c r="J241" s="3">
        <f t="shared" si="15"/>
        <v>0.23517666666666667</v>
      </c>
    </row>
    <row r="242" spans="1:10" ht="12.75">
      <c r="A242" t="s">
        <v>4</v>
      </c>
      <c r="B242" t="s">
        <v>20</v>
      </c>
      <c r="C242" t="s">
        <v>10</v>
      </c>
      <c r="D242">
        <v>7</v>
      </c>
      <c r="E242">
        <v>25</v>
      </c>
      <c r="F242" s="18"/>
      <c r="G242">
        <f t="shared" si="12"/>
        <v>1.4493333333333331</v>
      </c>
      <c r="H242" s="11">
        <f t="shared" si="13"/>
        <v>5.964666666666666</v>
      </c>
      <c r="I242" s="11">
        <f t="shared" si="14"/>
        <v>19.035333333333334</v>
      </c>
      <c r="J242" s="3">
        <f t="shared" si="15"/>
        <v>0.19035333333333335</v>
      </c>
    </row>
    <row r="243" spans="1:10" ht="12.75">
      <c r="A243" t="s">
        <v>4</v>
      </c>
      <c r="B243" t="s">
        <v>20</v>
      </c>
      <c r="C243" t="s">
        <v>10</v>
      </c>
      <c r="D243">
        <v>8</v>
      </c>
      <c r="E243">
        <v>7</v>
      </c>
      <c r="F243" s="18"/>
      <c r="G243">
        <f t="shared" si="12"/>
        <v>1.4493333333333331</v>
      </c>
      <c r="H243" s="11">
        <f t="shared" si="13"/>
        <v>6.446999999999999</v>
      </c>
      <c r="I243" s="11">
        <f t="shared" si="14"/>
        <v>0.5530000000000008</v>
      </c>
      <c r="J243" s="3">
        <f t="shared" si="15"/>
        <v>0.005530000000000008</v>
      </c>
    </row>
    <row r="244" spans="1:10" ht="12.75">
      <c r="A244" t="s">
        <v>4</v>
      </c>
      <c r="B244" t="s">
        <v>20</v>
      </c>
      <c r="C244" t="s">
        <v>10</v>
      </c>
      <c r="D244">
        <v>9</v>
      </c>
      <c r="E244">
        <v>9</v>
      </c>
      <c r="F244" s="18"/>
      <c r="G244">
        <f t="shared" si="12"/>
        <v>1.4493333333333331</v>
      </c>
      <c r="H244" s="11">
        <f t="shared" si="13"/>
        <v>6.929333333333332</v>
      </c>
      <c r="I244" s="11">
        <f t="shared" si="14"/>
        <v>2.0706666666666678</v>
      </c>
      <c r="J244" s="3">
        <f t="shared" si="15"/>
        <v>0.02070666666666668</v>
      </c>
    </row>
    <row r="245" spans="1:10" ht="12.75">
      <c r="A245" t="s">
        <v>4</v>
      </c>
      <c r="B245" t="s">
        <v>20</v>
      </c>
      <c r="C245" t="s">
        <v>10</v>
      </c>
      <c r="D245">
        <v>10</v>
      </c>
      <c r="E245">
        <v>3</v>
      </c>
      <c r="F245" s="18"/>
      <c r="G245">
        <f t="shared" si="12"/>
        <v>1.4493333333333331</v>
      </c>
      <c r="H245" s="11">
        <f t="shared" si="13"/>
        <v>3</v>
      </c>
      <c r="I245" s="11">
        <f t="shared" si="14"/>
        <v>0</v>
      </c>
      <c r="J245" s="3">
        <f t="shared" si="15"/>
        <v>0</v>
      </c>
    </row>
    <row r="246" spans="1:10" ht="12.75">
      <c r="A246" t="s">
        <v>4</v>
      </c>
      <c r="B246" t="s">
        <v>20</v>
      </c>
      <c r="C246" t="s">
        <v>10</v>
      </c>
      <c r="D246">
        <v>11</v>
      </c>
      <c r="E246">
        <v>5</v>
      </c>
      <c r="F246" s="18"/>
      <c r="G246">
        <f t="shared" si="12"/>
        <v>1.4493333333333331</v>
      </c>
      <c r="H246" s="11">
        <f t="shared" si="13"/>
        <v>3.482333333333333</v>
      </c>
      <c r="I246" s="11">
        <f t="shared" si="14"/>
        <v>1.517666666666667</v>
      </c>
      <c r="J246" s="3">
        <f t="shared" si="15"/>
        <v>0.01517666666666667</v>
      </c>
    </row>
    <row r="247" spans="1:10" ht="12.75">
      <c r="A247" t="s">
        <v>4</v>
      </c>
      <c r="B247" t="s">
        <v>20</v>
      </c>
      <c r="C247" t="s">
        <v>10</v>
      </c>
      <c r="D247">
        <v>12</v>
      </c>
      <c r="E247">
        <v>5</v>
      </c>
      <c r="F247" s="18"/>
      <c r="G247">
        <f t="shared" si="12"/>
        <v>1.4493333333333331</v>
      </c>
      <c r="H247" s="11">
        <f t="shared" si="13"/>
        <v>3.964666666666666</v>
      </c>
      <c r="I247" s="11">
        <f t="shared" si="14"/>
        <v>1.0353333333333339</v>
      </c>
      <c r="J247" s="3">
        <f t="shared" si="15"/>
        <v>0.01035333333333334</v>
      </c>
    </row>
    <row r="248" spans="1:10" ht="12.75">
      <c r="A248" t="s">
        <v>4</v>
      </c>
      <c r="B248" t="s">
        <v>20</v>
      </c>
      <c r="C248" t="s">
        <v>10</v>
      </c>
      <c r="D248">
        <v>13</v>
      </c>
      <c r="E248">
        <v>15</v>
      </c>
      <c r="F248" s="18"/>
      <c r="G248">
        <f t="shared" si="12"/>
        <v>1.4493333333333331</v>
      </c>
      <c r="H248" s="11">
        <f t="shared" si="13"/>
        <v>4.446999999999999</v>
      </c>
      <c r="I248" s="11">
        <f t="shared" si="14"/>
        <v>10.553</v>
      </c>
      <c r="J248" s="3">
        <f t="shared" si="15"/>
        <v>0.10553000000000001</v>
      </c>
    </row>
    <row r="249" spans="1:10" ht="12.75">
      <c r="A249" t="s">
        <v>4</v>
      </c>
      <c r="B249" t="s">
        <v>20</v>
      </c>
      <c r="C249" t="s">
        <v>10</v>
      </c>
      <c r="D249">
        <v>14</v>
      </c>
      <c r="E249">
        <v>4</v>
      </c>
      <c r="F249" s="18"/>
      <c r="G249">
        <f t="shared" si="12"/>
        <v>1.4493333333333331</v>
      </c>
      <c r="H249" s="11">
        <f t="shared" si="13"/>
        <v>4</v>
      </c>
      <c r="I249" s="11">
        <f t="shared" si="14"/>
        <v>0</v>
      </c>
      <c r="J249" s="3">
        <f t="shared" si="15"/>
        <v>0</v>
      </c>
    </row>
    <row r="250" spans="1:10" ht="12.75">
      <c r="A250" t="s">
        <v>4</v>
      </c>
      <c r="B250" t="s">
        <v>20</v>
      </c>
      <c r="C250" t="s">
        <v>12</v>
      </c>
      <c r="D250">
        <v>0</v>
      </c>
      <c r="E250">
        <v>6</v>
      </c>
      <c r="F250" s="18"/>
      <c r="G250">
        <f t="shared" si="12"/>
        <v>1.4493333333333331</v>
      </c>
      <c r="H250" s="11">
        <f t="shared" si="13"/>
        <v>4.482333333333333</v>
      </c>
      <c r="I250" s="11">
        <f t="shared" si="14"/>
        <v>1.517666666666667</v>
      </c>
      <c r="J250" s="3">
        <f t="shared" si="15"/>
        <v>0.01517666666666667</v>
      </c>
    </row>
    <row r="251" spans="1:10" ht="12.75">
      <c r="A251" t="s">
        <v>4</v>
      </c>
      <c r="B251" t="s">
        <v>20</v>
      </c>
      <c r="C251" t="s">
        <v>12</v>
      </c>
      <c r="D251">
        <v>1</v>
      </c>
      <c r="E251">
        <v>6</v>
      </c>
      <c r="F251" s="18"/>
      <c r="G251">
        <f t="shared" si="12"/>
        <v>1.4493333333333331</v>
      </c>
      <c r="H251" s="11">
        <f t="shared" si="13"/>
        <v>4.964666666666666</v>
      </c>
      <c r="I251" s="11">
        <f t="shared" si="14"/>
        <v>1.0353333333333339</v>
      </c>
      <c r="J251" s="3">
        <f t="shared" si="15"/>
        <v>0.01035333333333334</v>
      </c>
    </row>
    <row r="252" spans="1:10" ht="12.75">
      <c r="A252" t="s">
        <v>4</v>
      </c>
      <c r="B252" t="s">
        <v>20</v>
      </c>
      <c r="C252" t="s">
        <v>12</v>
      </c>
      <c r="D252">
        <v>2</v>
      </c>
      <c r="E252">
        <v>3</v>
      </c>
      <c r="F252" s="18"/>
      <c r="G252">
        <f t="shared" si="12"/>
        <v>1.4493333333333331</v>
      </c>
      <c r="H252" s="11">
        <f t="shared" si="13"/>
        <v>3</v>
      </c>
      <c r="I252" s="11">
        <f t="shared" si="14"/>
        <v>0</v>
      </c>
      <c r="J252" s="3">
        <f t="shared" si="15"/>
        <v>0</v>
      </c>
    </row>
    <row r="253" spans="1:10" ht="12.75">
      <c r="A253" t="s">
        <v>4</v>
      </c>
      <c r="B253" t="s">
        <v>20</v>
      </c>
      <c r="C253" t="s">
        <v>12</v>
      </c>
      <c r="D253">
        <v>3</v>
      </c>
      <c r="E253">
        <v>11</v>
      </c>
      <c r="F253" s="18"/>
      <c r="G253">
        <f t="shared" si="12"/>
        <v>1.4493333333333331</v>
      </c>
      <c r="H253" s="11">
        <f t="shared" si="13"/>
        <v>3.482333333333333</v>
      </c>
      <c r="I253" s="11">
        <f t="shared" si="14"/>
        <v>7.517666666666667</v>
      </c>
      <c r="J253" s="3">
        <f t="shared" si="15"/>
        <v>0.07517666666666667</v>
      </c>
    </row>
    <row r="254" spans="1:10" ht="12.75">
      <c r="A254" t="s">
        <v>4</v>
      </c>
      <c r="B254" t="s">
        <v>20</v>
      </c>
      <c r="C254" t="s">
        <v>12</v>
      </c>
      <c r="D254">
        <v>4</v>
      </c>
      <c r="E254">
        <v>12</v>
      </c>
      <c r="F254" s="18"/>
      <c r="G254">
        <f t="shared" si="12"/>
        <v>1.4493333333333331</v>
      </c>
      <c r="H254" s="11">
        <f t="shared" si="13"/>
        <v>3.964666666666666</v>
      </c>
      <c r="I254" s="11">
        <f t="shared" si="14"/>
        <v>8.035333333333334</v>
      </c>
      <c r="J254" s="3">
        <f t="shared" si="15"/>
        <v>0.08035333333333333</v>
      </c>
    </row>
    <row r="255" spans="1:10" ht="12.75">
      <c r="A255" t="s">
        <v>4</v>
      </c>
      <c r="B255" t="s">
        <v>20</v>
      </c>
      <c r="C255" t="s">
        <v>12</v>
      </c>
      <c r="D255">
        <v>5</v>
      </c>
      <c r="E255">
        <v>8</v>
      </c>
      <c r="F255" s="18"/>
      <c r="G255">
        <f t="shared" si="12"/>
        <v>1.4493333333333331</v>
      </c>
      <c r="H255" s="11">
        <f t="shared" si="13"/>
        <v>4.446999999999999</v>
      </c>
      <c r="I255" s="11">
        <f t="shared" si="14"/>
        <v>3.553000000000001</v>
      </c>
      <c r="J255" s="3">
        <f t="shared" si="15"/>
        <v>0.035530000000000006</v>
      </c>
    </row>
    <row r="256" spans="1:10" ht="12.75">
      <c r="A256" t="s">
        <v>4</v>
      </c>
      <c r="B256" t="s">
        <v>20</v>
      </c>
      <c r="C256" t="s">
        <v>12</v>
      </c>
      <c r="D256">
        <v>6</v>
      </c>
      <c r="E256">
        <v>5</v>
      </c>
      <c r="F256" s="18"/>
      <c r="G256">
        <f t="shared" si="12"/>
        <v>1.4493333333333331</v>
      </c>
      <c r="H256" s="11">
        <f t="shared" si="13"/>
        <v>4.929333333333332</v>
      </c>
      <c r="I256" s="11">
        <f t="shared" si="14"/>
        <v>0.07066666666666777</v>
      </c>
      <c r="J256" s="3">
        <f t="shared" si="15"/>
        <v>0.0007066666666666777</v>
      </c>
    </row>
    <row r="257" spans="1:10" ht="12.75">
      <c r="A257" t="s">
        <v>4</v>
      </c>
      <c r="B257" t="s">
        <v>20</v>
      </c>
      <c r="C257" t="s">
        <v>12</v>
      </c>
      <c r="D257">
        <v>7</v>
      </c>
      <c r="E257">
        <v>9</v>
      </c>
      <c r="F257" s="18"/>
      <c r="G257">
        <f t="shared" si="12"/>
        <v>1.4493333333333331</v>
      </c>
      <c r="H257" s="11">
        <f t="shared" si="13"/>
        <v>5.411666666666665</v>
      </c>
      <c r="I257" s="11">
        <f t="shared" si="14"/>
        <v>3.5883333333333347</v>
      </c>
      <c r="J257" s="3">
        <f t="shared" si="15"/>
        <v>0.03588333333333335</v>
      </c>
    </row>
    <row r="258" spans="1:10" ht="12.75">
      <c r="A258" t="s">
        <v>4</v>
      </c>
      <c r="B258" t="s">
        <v>20</v>
      </c>
      <c r="C258" t="s">
        <v>12</v>
      </c>
      <c r="D258">
        <v>8</v>
      </c>
      <c r="E258">
        <v>20</v>
      </c>
      <c r="F258" s="18"/>
      <c r="G258">
        <f t="shared" si="12"/>
        <v>1.4493333333333331</v>
      </c>
      <c r="H258" s="11">
        <f t="shared" si="13"/>
        <v>5.893999999999998</v>
      </c>
      <c r="I258" s="11">
        <f t="shared" si="14"/>
        <v>14.106000000000002</v>
      </c>
      <c r="J258" s="3">
        <f t="shared" si="15"/>
        <v>0.14106000000000002</v>
      </c>
    </row>
    <row r="259" spans="1:10" ht="12.75">
      <c r="A259" t="s">
        <v>4</v>
      </c>
      <c r="B259" t="s">
        <v>20</v>
      </c>
      <c r="C259" t="s">
        <v>12</v>
      </c>
      <c r="D259">
        <v>9</v>
      </c>
      <c r="E259">
        <v>22</v>
      </c>
      <c r="F259" s="18"/>
      <c r="G259">
        <f t="shared" si="12"/>
        <v>1.4493333333333331</v>
      </c>
      <c r="H259" s="11">
        <f t="shared" si="13"/>
        <v>6.376333333333331</v>
      </c>
      <c r="I259" s="11">
        <f t="shared" si="14"/>
        <v>15.623666666666669</v>
      </c>
      <c r="J259" s="3">
        <f t="shared" si="15"/>
        <v>0.1562366666666667</v>
      </c>
    </row>
    <row r="260" spans="1:10" ht="12.75">
      <c r="A260" t="s">
        <v>4</v>
      </c>
      <c r="B260" t="s">
        <v>20</v>
      </c>
      <c r="C260" t="s">
        <v>12</v>
      </c>
      <c r="D260">
        <v>10</v>
      </c>
      <c r="E260">
        <v>4</v>
      </c>
      <c r="F260" s="18"/>
      <c r="G260">
        <f t="shared" si="12"/>
        <v>1.4493333333333331</v>
      </c>
      <c r="H260" s="11">
        <f t="shared" si="13"/>
        <v>4</v>
      </c>
      <c r="I260" s="11">
        <f t="shared" si="14"/>
        <v>0</v>
      </c>
      <c r="J260" s="3">
        <f t="shared" si="15"/>
        <v>0</v>
      </c>
    </row>
    <row r="261" spans="1:10" ht="12.75">
      <c r="A261" t="s">
        <v>4</v>
      </c>
      <c r="B261" t="s">
        <v>20</v>
      </c>
      <c r="C261" t="s">
        <v>12</v>
      </c>
      <c r="D261">
        <v>11</v>
      </c>
      <c r="E261">
        <v>17</v>
      </c>
      <c r="F261" s="18"/>
      <c r="G261">
        <f t="shared" si="12"/>
        <v>1.4493333333333331</v>
      </c>
      <c r="H261" s="11">
        <f t="shared" si="13"/>
        <v>4.482333333333333</v>
      </c>
      <c r="I261" s="11">
        <f t="shared" si="14"/>
        <v>12.517666666666667</v>
      </c>
      <c r="J261" s="3">
        <f t="shared" si="15"/>
        <v>0.12517666666666666</v>
      </c>
    </row>
    <row r="262" spans="1:10" ht="12.75">
      <c r="A262" t="s">
        <v>4</v>
      </c>
      <c r="B262" t="s">
        <v>20</v>
      </c>
      <c r="C262" t="s">
        <v>12</v>
      </c>
      <c r="D262">
        <v>12</v>
      </c>
      <c r="E262">
        <v>5</v>
      </c>
      <c r="F262" s="18"/>
      <c r="G262">
        <f t="shared" si="12"/>
        <v>1.4493333333333331</v>
      </c>
      <c r="H262" s="11">
        <f t="shared" si="13"/>
        <v>4.964666666666666</v>
      </c>
      <c r="I262" s="11">
        <f t="shared" si="14"/>
        <v>0.03533333333333388</v>
      </c>
      <c r="J262" s="3">
        <f t="shared" si="15"/>
        <v>0.00035333333333333885</v>
      </c>
    </row>
    <row r="263" spans="1:10" ht="12.75">
      <c r="A263" t="s">
        <v>4</v>
      </c>
      <c r="B263" t="s">
        <v>20</v>
      </c>
      <c r="C263" t="s">
        <v>12</v>
      </c>
      <c r="D263">
        <v>13</v>
      </c>
      <c r="E263">
        <v>10</v>
      </c>
      <c r="F263" s="18"/>
      <c r="G263">
        <f t="shared" si="12"/>
        <v>1.4493333333333331</v>
      </c>
      <c r="H263" s="11">
        <f t="shared" si="13"/>
        <v>5.446999999999999</v>
      </c>
      <c r="I263" s="11">
        <f t="shared" si="14"/>
        <v>4.553000000000001</v>
      </c>
      <c r="J263" s="3">
        <f t="shared" si="15"/>
        <v>0.04553000000000001</v>
      </c>
    </row>
    <row r="264" spans="1:10" ht="12.75">
      <c r="A264" t="s">
        <v>4</v>
      </c>
      <c r="B264" t="s">
        <v>20</v>
      </c>
      <c r="C264" t="s">
        <v>12</v>
      </c>
      <c r="D264">
        <v>14</v>
      </c>
      <c r="E264">
        <v>5</v>
      </c>
      <c r="F264" s="18"/>
      <c r="G264">
        <f t="shared" si="12"/>
        <v>1.4493333333333331</v>
      </c>
      <c r="H264" s="11">
        <f t="shared" si="13"/>
        <v>5</v>
      </c>
      <c r="I264" s="11">
        <f t="shared" si="14"/>
        <v>0</v>
      </c>
      <c r="J264" s="3">
        <f t="shared" si="15"/>
        <v>0</v>
      </c>
    </row>
    <row r="265" spans="1:10" ht="12.75">
      <c r="A265" t="s">
        <v>4</v>
      </c>
      <c r="B265" t="s">
        <v>20</v>
      </c>
      <c r="C265" t="s">
        <v>13</v>
      </c>
      <c r="D265">
        <v>0</v>
      </c>
      <c r="E265">
        <v>3</v>
      </c>
      <c r="F265" s="18"/>
      <c r="G265">
        <f t="shared" si="12"/>
        <v>1.4493333333333331</v>
      </c>
      <c r="H265" s="11">
        <f t="shared" si="13"/>
        <v>3</v>
      </c>
      <c r="I265" s="11">
        <f t="shared" si="14"/>
        <v>0</v>
      </c>
      <c r="J265" s="3">
        <f t="shared" si="15"/>
        <v>0</v>
      </c>
    </row>
    <row r="266" spans="1:10" ht="12.75">
      <c r="A266" t="s">
        <v>4</v>
      </c>
      <c r="B266" t="s">
        <v>20</v>
      </c>
      <c r="C266" t="s">
        <v>13</v>
      </c>
      <c r="D266">
        <v>1</v>
      </c>
      <c r="E266">
        <v>5</v>
      </c>
      <c r="F266" s="18"/>
      <c r="G266">
        <f aca="true" t="shared" si="16" ref="G266:G309">VLOOKUP(B266,$C$6:$D$7,2,)</f>
        <v>1.4493333333333331</v>
      </c>
      <c r="H266" s="11">
        <f aca="true" t="shared" si="17" ref="H266:H329">IF(F266="Y",MIN(VLOOKUP(B266,$C$6:$E$7,3,)+(0.12+0.25*G266)*interval,E266),MIN(H265+(0.12+0.25*G266)*interval,E266))</f>
        <v>3.482333333333333</v>
      </c>
      <c r="I266" s="11">
        <f aca="true" t="shared" si="18" ref="I266:I309">E266-H266</f>
        <v>1.517666666666667</v>
      </c>
      <c r="J266" s="3">
        <f aca="true" t="shared" si="19" ref="J266:J309">I266/100*interval</f>
        <v>0.01517666666666667</v>
      </c>
    </row>
    <row r="267" spans="1:10" ht="12.75">
      <c r="A267" t="s">
        <v>4</v>
      </c>
      <c r="B267" t="s">
        <v>20</v>
      </c>
      <c r="C267" t="s">
        <v>13</v>
      </c>
      <c r="D267">
        <v>2</v>
      </c>
      <c r="E267">
        <v>10</v>
      </c>
      <c r="F267" s="18"/>
      <c r="G267">
        <f t="shared" si="16"/>
        <v>1.4493333333333331</v>
      </c>
      <c r="H267" s="11">
        <f t="shared" si="17"/>
        <v>3.964666666666666</v>
      </c>
      <c r="I267" s="11">
        <f t="shared" si="18"/>
        <v>6.035333333333334</v>
      </c>
      <c r="J267" s="3">
        <f t="shared" si="19"/>
        <v>0.06035333333333334</v>
      </c>
    </row>
    <row r="268" spans="1:10" ht="12.75">
      <c r="A268" t="s">
        <v>4</v>
      </c>
      <c r="B268" t="s">
        <v>20</v>
      </c>
      <c r="C268" t="s">
        <v>13</v>
      </c>
      <c r="D268">
        <v>3</v>
      </c>
      <c r="E268">
        <v>11</v>
      </c>
      <c r="F268" s="18"/>
      <c r="G268">
        <f t="shared" si="16"/>
        <v>1.4493333333333331</v>
      </c>
      <c r="H268" s="11">
        <f t="shared" si="17"/>
        <v>4.446999999999999</v>
      </c>
      <c r="I268" s="11">
        <f t="shared" si="18"/>
        <v>6.553000000000001</v>
      </c>
      <c r="J268" s="3">
        <f t="shared" si="19"/>
        <v>0.06553</v>
      </c>
    </row>
    <row r="269" spans="1:10" ht="12.75">
      <c r="A269" t="s">
        <v>4</v>
      </c>
      <c r="B269" t="s">
        <v>20</v>
      </c>
      <c r="C269" t="s">
        <v>13</v>
      </c>
      <c r="D269">
        <v>4</v>
      </c>
      <c r="E269">
        <v>24</v>
      </c>
      <c r="F269" s="18"/>
      <c r="G269">
        <f t="shared" si="16"/>
        <v>1.4493333333333331</v>
      </c>
      <c r="H269" s="11">
        <f t="shared" si="17"/>
        <v>4.929333333333332</v>
      </c>
      <c r="I269" s="11">
        <f t="shared" si="18"/>
        <v>19.070666666666668</v>
      </c>
      <c r="J269" s="3">
        <f t="shared" si="19"/>
        <v>0.1907066666666667</v>
      </c>
    </row>
    <row r="270" spans="1:10" ht="12.75">
      <c r="A270" t="s">
        <v>4</v>
      </c>
      <c r="B270" t="s">
        <v>20</v>
      </c>
      <c r="C270" t="s">
        <v>13</v>
      </c>
      <c r="D270">
        <v>5</v>
      </c>
      <c r="E270">
        <v>28</v>
      </c>
      <c r="F270" s="18"/>
      <c r="G270">
        <f t="shared" si="16"/>
        <v>1.4493333333333331</v>
      </c>
      <c r="H270" s="11">
        <f t="shared" si="17"/>
        <v>5.411666666666665</v>
      </c>
      <c r="I270" s="11">
        <f t="shared" si="18"/>
        <v>22.588333333333335</v>
      </c>
      <c r="J270" s="3">
        <f t="shared" si="19"/>
        <v>0.22588333333333335</v>
      </c>
    </row>
    <row r="271" spans="1:10" ht="12.75">
      <c r="A271" t="s">
        <v>4</v>
      </c>
      <c r="B271" t="s">
        <v>20</v>
      </c>
      <c r="C271" t="s">
        <v>13</v>
      </c>
      <c r="D271">
        <v>6</v>
      </c>
      <c r="E271">
        <v>15</v>
      </c>
      <c r="F271" s="18"/>
      <c r="G271">
        <f t="shared" si="16"/>
        <v>1.4493333333333331</v>
      </c>
      <c r="H271" s="11">
        <f t="shared" si="17"/>
        <v>5.893999999999998</v>
      </c>
      <c r="I271" s="11">
        <f t="shared" si="18"/>
        <v>9.106000000000002</v>
      </c>
      <c r="J271" s="3">
        <f t="shared" si="19"/>
        <v>0.09106000000000002</v>
      </c>
    </row>
    <row r="272" spans="1:10" ht="12.75">
      <c r="A272" t="s">
        <v>4</v>
      </c>
      <c r="B272" t="s">
        <v>20</v>
      </c>
      <c r="C272" t="s">
        <v>13</v>
      </c>
      <c r="D272">
        <v>7</v>
      </c>
      <c r="E272">
        <v>17</v>
      </c>
      <c r="F272" s="18"/>
      <c r="G272">
        <f t="shared" si="16"/>
        <v>1.4493333333333331</v>
      </c>
      <c r="H272" s="11">
        <f t="shared" si="17"/>
        <v>6.376333333333331</v>
      </c>
      <c r="I272" s="11">
        <f t="shared" si="18"/>
        <v>10.623666666666669</v>
      </c>
      <c r="J272" s="3">
        <f t="shared" si="19"/>
        <v>0.10623666666666669</v>
      </c>
    </row>
    <row r="273" spans="1:10" ht="12.75">
      <c r="A273" t="s">
        <v>4</v>
      </c>
      <c r="B273" t="s">
        <v>20</v>
      </c>
      <c r="C273" t="s">
        <v>13</v>
      </c>
      <c r="D273">
        <v>8</v>
      </c>
      <c r="E273">
        <v>10</v>
      </c>
      <c r="F273" s="18"/>
      <c r="G273">
        <f t="shared" si="16"/>
        <v>1.4493333333333331</v>
      </c>
      <c r="H273" s="11">
        <f t="shared" si="17"/>
        <v>6.8586666666666645</v>
      </c>
      <c r="I273" s="11">
        <f t="shared" si="18"/>
        <v>3.1413333333333355</v>
      </c>
      <c r="J273" s="3">
        <f t="shared" si="19"/>
        <v>0.031413333333333356</v>
      </c>
    </row>
    <row r="274" spans="1:10" ht="12.75">
      <c r="A274" t="s">
        <v>4</v>
      </c>
      <c r="B274" t="s">
        <v>20</v>
      </c>
      <c r="C274" t="s">
        <v>13</v>
      </c>
      <c r="D274">
        <v>9</v>
      </c>
      <c r="E274">
        <v>11</v>
      </c>
      <c r="F274" s="18"/>
      <c r="G274">
        <f t="shared" si="16"/>
        <v>1.4493333333333331</v>
      </c>
      <c r="H274" s="11">
        <f t="shared" si="17"/>
        <v>7.3409999999999975</v>
      </c>
      <c r="I274" s="11">
        <f t="shared" si="18"/>
        <v>3.6590000000000025</v>
      </c>
      <c r="J274" s="3">
        <f t="shared" si="19"/>
        <v>0.036590000000000025</v>
      </c>
    </row>
    <row r="275" spans="1:10" ht="12.75">
      <c r="A275" t="s">
        <v>4</v>
      </c>
      <c r="B275" t="s">
        <v>20</v>
      </c>
      <c r="C275" t="s">
        <v>13</v>
      </c>
      <c r="D275">
        <v>10</v>
      </c>
      <c r="E275">
        <v>15</v>
      </c>
      <c r="F275" s="18"/>
      <c r="G275">
        <f t="shared" si="16"/>
        <v>1.4493333333333331</v>
      </c>
      <c r="H275" s="11">
        <f t="shared" si="17"/>
        <v>7.823333333333331</v>
      </c>
      <c r="I275" s="11">
        <f t="shared" si="18"/>
        <v>7.176666666666669</v>
      </c>
      <c r="J275" s="3">
        <f t="shared" si="19"/>
        <v>0.0717666666666667</v>
      </c>
    </row>
    <row r="276" spans="1:10" ht="12.75">
      <c r="A276" t="s">
        <v>4</v>
      </c>
      <c r="B276" t="s">
        <v>20</v>
      </c>
      <c r="C276" t="s">
        <v>13</v>
      </c>
      <c r="D276">
        <v>11</v>
      </c>
      <c r="E276">
        <v>13</v>
      </c>
      <c r="F276" s="18"/>
      <c r="G276">
        <f t="shared" si="16"/>
        <v>1.4493333333333331</v>
      </c>
      <c r="H276" s="11">
        <f t="shared" si="17"/>
        <v>8.305666666666664</v>
      </c>
      <c r="I276" s="11">
        <f t="shared" si="18"/>
        <v>4.694333333333336</v>
      </c>
      <c r="J276" s="3">
        <f t="shared" si="19"/>
        <v>0.046943333333333365</v>
      </c>
    </row>
    <row r="277" spans="1:10" ht="12.75">
      <c r="A277" t="s">
        <v>4</v>
      </c>
      <c r="B277" t="s">
        <v>20</v>
      </c>
      <c r="C277" t="s">
        <v>13</v>
      </c>
      <c r="D277">
        <v>12</v>
      </c>
      <c r="E277">
        <v>11</v>
      </c>
      <c r="F277" s="18"/>
      <c r="G277">
        <f t="shared" si="16"/>
        <v>1.4493333333333331</v>
      </c>
      <c r="H277" s="11">
        <f t="shared" si="17"/>
        <v>8.787999999999997</v>
      </c>
      <c r="I277" s="11">
        <f t="shared" si="18"/>
        <v>2.2120000000000033</v>
      </c>
      <c r="J277" s="3">
        <f t="shared" si="19"/>
        <v>0.022120000000000032</v>
      </c>
    </row>
    <row r="278" spans="1:10" ht="12.75">
      <c r="A278" t="s">
        <v>4</v>
      </c>
      <c r="B278" t="s">
        <v>20</v>
      </c>
      <c r="C278" t="s">
        <v>13</v>
      </c>
      <c r="D278">
        <v>13</v>
      </c>
      <c r="E278">
        <v>21</v>
      </c>
      <c r="F278" s="18"/>
      <c r="G278">
        <f t="shared" si="16"/>
        <v>1.4493333333333331</v>
      </c>
      <c r="H278" s="11">
        <f t="shared" si="17"/>
        <v>9.27033333333333</v>
      </c>
      <c r="I278" s="11">
        <f t="shared" si="18"/>
        <v>11.72966666666667</v>
      </c>
      <c r="J278" s="3">
        <f t="shared" si="19"/>
        <v>0.1172966666666667</v>
      </c>
    </row>
    <row r="279" spans="1:10" ht="12.75">
      <c r="A279" t="s">
        <v>4</v>
      </c>
      <c r="B279" t="s">
        <v>20</v>
      </c>
      <c r="C279" t="s">
        <v>13</v>
      </c>
      <c r="D279">
        <v>14</v>
      </c>
      <c r="E279">
        <v>7</v>
      </c>
      <c r="F279" s="18"/>
      <c r="G279">
        <f t="shared" si="16"/>
        <v>1.4493333333333331</v>
      </c>
      <c r="H279" s="11">
        <f t="shared" si="17"/>
        <v>7</v>
      </c>
      <c r="I279" s="11">
        <f t="shared" si="18"/>
        <v>0</v>
      </c>
      <c r="J279" s="3">
        <f t="shared" si="19"/>
        <v>0</v>
      </c>
    </row>
    <row r="280" spans="1:10" ht="12.75">
      <c r="A280" t="s">
        <v>4</v>
      </c>
      <c r="B280" t="s">
        <v>20</v>
      </c>
      <c r="C280" t="s">
        <v>14</v>
      </c>
      <c r="D280">
        <v>0</v>
      </c>
      <c r="E280">
        <v>11</v>
      </c>
      <c r="F280" s="18"/>
      <c r="G280">
        <f t="shared" si="16"/>
        <v>1.4493333333333331</v>
      </c>
      <c r="H280" s="11">
        <f t="shared" si="17"/>
        <v>7.482333333333333</v>
      </c>
      <c r="I280" s="11">
        <f t="shared" si="18"/>
        <v>3.517666666666667</v>
      </c>
      <c r="J280" s="3">
        <f t="shared" si="19"/>
        <v>0.03517666666666667</v>
      </c>
    </row>
    <row r="281" spans="1:10" ht="12.75">
      <c r="A281" t="s">
        <v>4</v>
      </c>
      <c r="B281" t="s">
        <v>20</v>
      </c>
      <c r="C281" t="s">
        <v>14</v>
      </c>
      <c r="D281">
        <v>1</v>
      </c>
      <c r="E281">
        <v>7</v>
      </c>
      <c r="F281" s="18"/>
      <c r="G281">
        <f t="shared" si="16"/>
        <v>1.4493333333333331</v>
      </c>
      <c r="H281" s="11">
        <f t="shared" si="17"/>
        <v>7</v>
      </c>
      <c r="I281" s="11">
        <f t="shared" si="18"/>
        <v>0</v>
      </c>
      <c r="J281" s="3">
        <f t="shared" si="19"/>
        <v>0</v>
      </c>
    </row>
    <row r="282" spans="1:10" ht="12.75">
      <c r="A282" t="s">
        <v>4</v>
      </c>
      <c r="B282" t="s">
        <v>20</v>
      </c>
      <c r="C282" t="s">
        <v>14</v>
      </c>
      <c r="D282">
        <v>2</v>
      </c>
      <c r="E282">
        <v>27</v>
      </c>
      <c r="F282" s="18"/>
      <c r="G282">
        <f t="shared" si="16"/>
        <v>1.4493333333333331</v>
      </c>
      <c r="H282" s="11">
        <f t="shared" si="17"/>
        <v>7.482333333333333</v>
      </c>
      <c r="I282" s="11">
        <f t="shared" si="18"/>
        <v>19.517666666666667</v>
      </c>
      <c r="J282" s="3">
        <f t="shared" si="19"/>
        <v>0.19517666666666666</v>
      </c>
    </row>
    <row r="283" spans="1:10" ht="12.75">
      <c r="A283" t="s">
        <v>4</v>
      </c>
      <c r="B283" t="s">
        <v>20</v>
      </c>
      <c r="C283" t="s">
        <v>14</v>
      </c>
      <c r="D283">
        <v>3</v>
      </c>
      <c r="E283">
        <v>35</v>
      </c>
      <c r="F283" s="18"/>
      <c r="G283">
        <f t="shared" si="16"/>
        <v>1.4493333333333331</v>
      </c>
      <c r="H283" s="11">
        <f t="shared" si="17"/>
        <v>7.964666666666666</v>
      </c>
      <c r="I283" s="11">
        <f t="shared" si="18"/>
        <v>27.035333333333334</v>
      </c>
      <c r="J283" s="3">
        <f t="shared" si="19"/>
        <v>0.27035333333333333</v>
      </c>
    </row>
    <row r="284" spans="1:10" ht="12.75">
      <c r="A284" t="s">
        <v>4</v>
      </c>
      <c r="B284" t="s">
        <v>20</v>
      </c>
      <c r="C284" t="s">
        <v>14</v>
      </c>
      <c r="D284">
        <v>4</v>
      </c>
      <c r="E284">
        <v>51</v>
      </c>
      <c r="F284" s="18"/>
      <c r="G284">
        <f t="shared" si="16"/>
        <v>1.4493333333333331</v>
      </c>
      <c r="H284" s="11">
        <f t="shared" si="17"/>
        <v>8.447</v>
      </c>
      <c r="I284" s="11">
        <f t="shared" si="18"/>
        <v>42.553</v>
      </c>
      <c r="J284" s="3">
        <f t="shared" si="19"/>
        <v>0.42552999999999996</v>
      </c>
    </row>
    <row r="285" spans="1:10" ht="12.75">
      <c r="A285" t="s">
        <v>4</v>
      </c>
      <c r="B285" t="s">
        <v>20</v>
      </c>
      <c r="C285" t="s">
        <v>14</v>
      </c>
      <c r="D285">
        <v>5</v>
      </c>
      <c r="E285">
        <v>26</v>
      </c>
      <c r="F285" s="18"/>
      <c r="G285">
        <f t="shared" si="16"/>
        <v>1.4493333333333331</v>
      </c>
      <c r="H285" s="11">
        <f t="shared" si="17"/>
        <v>8.929333333333332</v>
      </c>
      <c r="I285" s="11">
        <f t="shared" si="18"/>
        <v>17.070666666666668</v>
      </c>
      <c r="J285" s="3">
        <f t="shared" si="19"/>
        <v>0.17070666666666667</v>
      </c>
    </row>
    <row r="286" spans="1:10" ht="12.75">
      <c r="A286" t="s">
        <v>4</v>
      </c>
      <c r="B286" t="s">
        <v>20</v>
      </c>
      <c r="C286" t="s">
        <v>14</v>
      </c>
      <c r="D286">
        <v>6</v>
      </c>
      <c r="E286">
        <v>29</v>
      </c>
      <c r="F286" s="18"/>
      <c r="G286">
        <f t="shared" si="16"/>
        <v>1.4493333333333331</v>
      </c>
      <c r="H286" s="11">
        <f t="shared" si="17"/>
        <v>9.411666666666665</v>
      </c>
      <c r="I286" s="11">
        <f t="shared" si="18"/>
        <v>19.588333333333335</v>
      </c>
      <c r="J286" s="3">
        <f t="shared" si="19"/>
        <v>0.19588333333333335</v>
      </c>
    </row>
    <row r="287" spans="1:10" ht="12.75">
      <c r="A287" t="s">
        <v>4</v>
      </c>
      <c r="B287" t="s">
        <v>20</v>
      </c>
      <c r="C287" t="s">
        <v>14</v>
      </c>
      <c r="D287">
        <v>7</v>
      </c>
      <c r="E287">
        <v>18</v>
      </c>
      <c r="F287" s="18"/>
      <c r="G287">
        <f t="shared" si="16"/>
        <v>1.4493333333333331</v>
      </c>
      <c r="H287" s="11">
        <f t="shared" si="17"/>
        <v>9.893999999999998</v>
      </c>
      <c r="I287" s="11">
        <f t="shared" si="18"/>
        <v>8.106000000000002</v>
      </c>
      <c r="J287" s="3">
        <f t="shared" si="19"/>
        <v>0.08106000000000002</v>
      </c>
    </row>
    <row r="288" spans="1:10" ht="12.75">
      <c r="A288" t="s">
        <v>4</v>
      </c>
      <c r="B288" t="s">
        <v>20</v>
      </c>
      <c r="C288" t="s">
        <v>14</v>
      </c>
      <c r="D288">
        <v>8</v>
      </c>
      <c r="E288">
        <v>17</v>
      </c>
      <c r="F288" s="18"/>
      <c r="G288">
        <f t="shared" si="16"/>
        <v>1.4493333333333331</v>
      </c>
      <c r="H288" s="11">
        <f t="shared" si="17"/>
        <v>10.376333333333331</v>
      </c>
      <c r="I288" s="11">
        <f t="shared" si="18"/>
        <v>6.623666666666669</v>
      </c>
      <c r="J288" s="3">
        <f t="shared" si="19"/>
        <v>0.06623666666666668</v>
      </c>
    </row>
    <row r="289" spans="1:10" ht="12.75">
      <c r="A289" t="s">
        <v>4</v>
      </c>
      <c r="B289" t="s">
        <v>20</v>
      </c>
      <c r="C289" t="s">
        <v>14</v>
      </c>
      <c r="D289">
        <v>9</v>
      </c>
      <c r="E289">
        <v>7</v>
      </c>
      <c r="F289" s="18"/>
      <c r="G289">
        <f t="shared" si="16"/>
        <v>1.4493333333333331</v>
      </c>
      <c r="H289" s="11">
        <f t="shared" si="17"/>
        <v>7</v>
      </c>
      <c r="I289" s="11">
        <f t="shared" si="18"/>
        <v>0</v>
      </c>
      <c r="J289" s="3">
        <f t="shared" si="19"/>
        <v>0</v>
      </c>
    </row>
    <row r="290" spans="1:10" ht="12.75">
      <c r="A290" t="s">
        <v>4</v>
      </c>
      <c r="B290" t="s">
        <v>20</v>
      </c>
      <c r="C290" t="s">
        <v>14</v>
      </c>
      <c r="D290">
        <v>10</v>
      </c>
      <c r="E290">
        <v>9</v>
      </c>
      <c r="F290" s="18"/>
      <c r="G290">
        <f t="shared" si="16"/>
        <v>1.4493333333333331</v>
      </c>
      <c r="H290" s="11">
        <f t="shared" si="17"/>
        <v>7.482333333333333</v>
      </c>
      <c r="I290" s="11">
        <f t="shared" si="18"/>
        <v>1.517666666666667</v>
      </c>
      <c r="J290" s="3">
        <f t="shared" si="19"/>
        <v>0.01517666666666667</v>
      </c>
    </row>
    <row r="291" spans="1:10" ht="12.75">
      <c r="A291" t="s">
        <v>4</v>
      </c>
      <c r="B291" t="s">
        <v>20</v>
      </c>
      <c r="C291" t="s">
        <v>14</v>
      </c>
      <c r="D291">
        <v>11</v>
      </c>
      <c r="E291">
        <v>10</v>
      </c>
      <c r="F291" s="18"/>
      <c r="G291">
        <f t="shared" si="16"/>
        <v>1.4493333333333331</v>
      </c>
      <c r="H291" s="11">
        <f t="shared" si="17"/>
        <v>7.964666666666666</v>
      </c>
      <c r="I291" s="11">
        <f t="shared" si="18"/>
        <v>2.035333333333334</v>
      </c>
      <c r="J291" s="3">
        <f t="shared" si="19"/>
        <v>0.020353333333333338</v>
      </c>
    </row>
    <row r="292" spans="1:10" ht="12.75">
      <c r="A292" t="s">
        <v>4</v>
      </c>
      <c r="B292" t="s">
        <v>20</v>
      </c>
      <c r="C292" t="s">
        <v>14</v>
      </c>
      <c r="D292">
        <v>12</v>
      </c>
      <c r="E292">
        <v>25</v>
      </c>
      <c r="F292" s="18"/>
      <c r="G292">
        <f t="shared" si="16"/>
        <v>1.4493333333333331</v>
      </c>
      <c r="H292" s="11">
        <f t="shared" si="17"/>
        <v>8.447</v>
      </c>
      <c r="I292" s="11">
        <f t="shared" si="18"/>
        <v>16.553</v>
      </c>
      <c r="J292" s="3">
        <f t="shared" si="19"/>
        <v>0.16553</v>
      </c>
    </row>
    <row r="293" spans="1:10" ht="12.75">
      <c r="A293" t="s">
        <v>4</v>
      </c>
      <c r="B293" t="s">
        <v>20</v>
      </c>
      <c r="C293" t="s">
        <v>14</v>
      </c>
      <c r="D293">
        <v>13</v>
      </c>
      <c r="E293">
        <v>51</v>
      </c>
      <c r="F293" s="18"/>
      <c r="G293">
        <f t="shared" si="16"/>
        <v>1.4493333333333331</v>
      </c>
      <c r="H293" s="11">
        <f t="shared" si="17"/>
        <v>8.929333333333332</v>
      </c>
      <c r="I293" s="11">
        <f t="shared" si="18"/>
        <v>42.07066666666667</v>
      </c>
      <c r="J293" s="3">
        <f t="shared" si="19"/>
        <v>0.4207066666666667</v>
      </c>
    </row>
    <row r="294" spans="1:10" ht="12.75">
      <c r="A294" t="s">
        <v>4</v>
      </c>
      <c r="B294" t="s">
        <v>20</v>
      </c>
      <c r="C294" t="s">
        <v>14</v>
      </c>
      <c r="D294">
        <v>14</v>
      </c>
      <c r="E294">
        <v>57</v>
      </c>
      <c r="F294" s="18"/>
      <c r="G294">
        <f t="shared" si="16"/>
        <v>1.4493333333333331</v>
      </c>
      <c r="H294" s="11">
        <f t="shared" si="17"/>
        <v>9.411666666666665</v>
      </c>
      <c r="I294" s="11">
        <f t="shared" si="18"/>
        <v>47.58833333333334</v>
      </c>
      <c r="J294" s="3">
        <f t="shared" si="19"/>
        <v>0.4758833333333334</v>
      </c>
    </row>
    <row r="295" spans="1:10" ht="12.75">
      <c r="A295" t="s">
        <v>4</v>
      </c>
      <c r="B295" t="s">
        <v>20</v>
      </c>
      <c r="C295" t="s">
        <v>15</v>
      </c>
      <c r="D295">
        <v>0</v>
      </c>
      <c r="E295">
        <v>10</v>
      </c>
      <c r="F295" s="18"/>
      <c r="G295">
        <f t="shared" si="16"/>
        <v>1.4493333333333331</v>
      </c>
      <c r="H295" s="11">
        <f t="shared" si="17"/>
        <v>9.893999999999998</v>
      </c>
      <c r="I295" s="11">
        <f t="shared" si="18"/>
        <v>0.10600000000000165</v>
      </c>
      <c r="J295" s="3">
        <f t="shared" si="19"/>
        <v>0.0010600000000000164</v>
      </c>
    </row>
    <row r="296" spans="1:10" ht="12.75">
      <c r="A296" t="s">
        <v>4</v>
      </c>
      <c r="B296" t="s">
        <v>20</v>
      </c>
      <c r="C296" t="s">
        <v>15</v>
      </c>
      <c r="D296">
        <v>1</v>
      </c>
      <c r="E296">
        <v>27</v>
      </c>
      <c r="F296" s="18"/>
      <c r="G296">
        <f t="shared" si="16"/>
        <v>1.4493333333333331</v>
      </c>
      <c r="H296" s="11">
        <f t="shared" si="17"/>
        <v>10.376333333333331</v>
      </c>
      <c r="I296" s="11">
        <f t="shared" si="18"/>
        <v>16.62366666666667</v>
      </c>
      <c r="J296" s="3">
        <f t="shared" si="19"/>
        <v>0.1662366666666667</v>
      </c>
    </row>
    <row r="297" spans="1:10" ht="12.75">
      <c r="A297" t="s">
        <v>4</v>
      </c>
      <c r="B297" t="s">
        <v>20</v>
      </c>
      <c r="C297" t="s">
        <v>15</v>
      </c>
      <c r="D297">
        <v>2</v>
      </c>
      <c r="E297">
        <v>25</v>
      </c>
      <c r="F297" s="18"/>
      <c r="G297">
        <f t="shared" si="16"/>
        <v>1.4493333333333331</v>
      </c>
      <c r="H297" s="11">
        <f t="shared" si="17"/>
        <v>10.858666666666664</v>
      </c>
      <c r="I297" s="11">
        <f t="shared" si="18"/>
        <v>14.141333333333336</v>
      </c>
      <c r="J297" s="3">
        <f t="shared" si="19"/>
        <v>0.14141333333333336</v>
      </c>
    </row>
    <row r="298" spans="1:10" ht="12.75">
      <c r="A298" t="s">
        <v>4</v>
      </c>
      <c r="B298" t="s">
        <v>20</v>
      </c>
      <c r="C298" t="s">
        <v>15</v>
      </c>
      <c r="D298">
        <v>3</v>
      </c>
      <c r="E298">
        <v>26</v>
      </c>
      <c r="F298" s="18"/>
      <c r="G298">
        <f t="shared" si="16"/>
        <v>1.4493333333333331</v>
      </c>
      <c r="H298" s="11">
        <f t="shared" si="17"/>
        <v>11.340999999999998</v>
      </c>
      <c r="I298" s="11">
        <f t="shared" si="18"/>
        <v>14.659000000000002</v>
      </c>
      <c r="J298" s="3">
        <f t="shared" si="19"/>
        <v>0.14659000000000003</v>
      </c>
    </row>
    <row r="299" spans="1:10" ht="12.75">
      <c r="A299" t="s">
        <v>4</v>
      </c>
      <c r="B299" t="s">
        <v>20</v>
      </c>
      <c r="C299" t="s">
        <v>15</v>
      </c>
      <c r="D299">
        <v>4</v>
      </c>
      <c r="E299">
        <v>31</v>
      </c>
      <c r="F299" s="18"/>
      <c r="G299">
        <f t="shared" si="16"/>
        <v>1.4493333333333331</v>
      </c>
      <c r="H299" s="11">
        <f t="shared" si="17"/>
        <v>11.82333333333333</v>
      </c>
      <c r="I299" s="11">
        <f t="shared" si="18"/>
        <v>19.17666666666667</v>
      </c>
      <c r="J299" s="3">
        <f t="shared" si="19"/>
        <v>0.1917666666666667</v>
      </c>
    </row>
    <row r="300" spans="1:10" ht="12.75">
      <c r="A300" t="s">
        <v>4</v>
      </c>
      <c r="B300" t="s">
        <v>20</v>
      </c>
      <c r="C300" t="s">
        <v>15</v>
      </c>
      <c r="D300">
        <v>5</v>
      </c>
      <c r="E300">
        <v>35</v>
      </c>
      <c r="F300" s="18"/>
      <c r="G300">
        <f t="shared" si="16"/>
        <v>1.4493333333333331</v>
      </c>
      <c r="H300" s="11">
        <f t="shared" si="17"/>
        <v>12.305666666666664</v>
      </c>
      <c r="I300" s="11">
        <f t="shared" si="18"/>
        <v>22.694333333333336</v>
      </c>
      <c r="J300" s="3">
        <f t="shared" si="19"/>
        <v>0.22694333333333336</v>
      </c>
    </row>
    <row r="301" spans="1:10" ht="12.75">
      <c r="A301" t="s">
        <v>4</v>
      </c>
      <c r="B301" t="s">
        <v>20</v>
      </c>
      <c r="C301" t="s">
        <v>15</v>
      </c>
      <c r="D301">
        <v>6</v>
      </c>
      <c r="E301">
        <v>51</v>
      </c>
      <c r="F301" s="18"/>
      <c r="G301">
        <f t="shared" si="16"/>
        <v>1.4493333333333331</v>
      </c>
      <c r="H301" s="11">
        <f t="shared" si="17"/>
        <v>12.787999999999997</v>
      </c>
      <c r="I301" s="11">
        <f t="shared" si="18"/>
        <v>38.212</v>
      </c>
      <c r="J301" s="3">
        <f t="shared" si="19"/>
        <v>0.38212</v>
      </c>
    </row>
    <row r="302" spans="1:10" ht="12.75">
      <c r="A302" t="s">
        <v>4</v>
      </c>
      <c r="B302" t="s">
        <v>20</v>
      </c>
      <c r="C302" t="s">
        <v>15</v>
      </c>
      <c r="D302">
        <v>7</v>
      </c>
      <c r="E302">
        <v>59</v>
      </c>
      <c r="F302" s="18"/>
      <c r="G302">
        <f t="shared" si="16"/>
        <v>1.4493333333333331</v>
      </c>
      <c r="H302" s="11">
        <f t="shared" si="17"/>
        <v>13.27033333333333</v>
      </c>
      <c r="I302" s="11">
        <f t="shared" si="18"/>
        <v>45.729666666666674</v>
      </c>
      <c r="J302" s="3">
        <f t="shared" si="19"/>
        <v>0.45729666666666674</v>
      </c>
    </row>
    <row r="303" spans="1:10" ht="12.75">
      <c r="A303" t="s">
        <v>4</v>
      </c>
      <c r="B303" t="s">
        <v>20</v>
      </c>
      <c r="C303" t="s">
        <v>15</v>
      </c>
      <c r="D303">
        <v>8</v>
      </c>
      <c r="E303">
        <v>56</v>
      </c>
      <c r="F303" s="18"/>
      <c r="G303">
        <f t="shared" si="16"/>
        <v>1.4493333333333331</v>
      </c>
      <c r="H303" s="11">
        <f t="shared" si="17"/>
        <v>13.752666666666663</v>
      </c>
      <c r="I303" s="11">
        <f t="shared" si="18"/>
        <v>42.24733333333334</v>
      </c>
      <c r="J303" s="3">
        <f t="shared" si="19"/>
        <v>0.42247333333333337</v>
      </c>
    </row>
    <row r="304" spans="1:10" ht="12.75">
      <c r="A304" t="s">
        <v>4</v>
      </c>
      <c r="B304" t="s">
        <v>20</v>
      </c>
      <c r="C304" t="s">
        <v>15</v>
      </c>
      <c r="D304">
        <v>9</v>
      </c>
      <c r="E304">
        <v>56</v>
      </c>
      <c r="F304" s="18"/>
      <c r="G304">
        <f t="shared" si="16"/>
        <v>1.4493333333333331</v>
      </c>
      <c r="H304" s="11">
        <f t="shared" si="17"/>
        <v>14.234999999999996</v>
      </c>
      <c r="I304" s="11">
        <f t="shared" si="18"/>
        <v>41.765</v>
      </c>
      <c r="J304" s="3">
        <f t="shared" si="19"/>
        <v>0.41765</v>
      </c>
    </row>
    <row r="305" spans="1:10" ht="12.75">
      <c r="A305" t="s">
        <v>4</v>
      </c>
      <c r="B305" t="s">
        <v>20</v>
      </c>
      <c r="C305" t="s">
        <v>15</v>
      </c>
      <c r="D305">
        <v>10</v>
      </c>
      <c r="E305">
        <v>72</v>
      </c>
      <c r="F305" s="18"/>
      <c r="G305">
        <f t="shared" si="16"/>
        <v>1.4493333333333331</v>
      </c>
      <c r="H305" s="11">
        <f t="shared" si="17"/>
        <v>14.717333333333329</v>
      </c>
      <c r="I305" s="11">
        <f t="shared" si="18"/>
        <v>57.28266666666667</v>
      </c>
      <c r="J305" s="3">
        <f t="shared" si="19"/>
        <v>0.5728266666666667</v>
      </c>
    </row>
    <row r="306" spans="1:10" ht="12.75">
      <c r="A306" t="s">
        <v>4</v>
      </c>
      <c r="B306" t="s">
        <v>20</v>
      </c>
      <c r="C306" t="s">
        <v>15</v>
      </c>
      <c r="D306">
        <v>11</v>
      </c>
      <c r="E306">
        <v>60</v>
      </c>
      <c r="F306" s="18"/>
      <c r="G306">
        <f t="shared" si="16"/>
        <v>1.4493333333333331</v>
      </c>
      <c r="H306" s="11">
        <f t="shared" si="17"/>
        <v>15.199666666666662</v>
      </c>
      <c r="I306" s="11">
        <f t="shared" si="18"/>
        <v>44.80033333333334</v>
      </c>
      <c r="J306" s="3">
        <f t="shared" si="19"/>
        <v>0.4480033333333334</v>
      </c>
    </row>
    <row r="307" spans="1:10" ht="12.75">
      <c r="A307" t="s">
        <v>4</v>
      </c>
      <c r="B307" t="s">
        <v>20</v>
      </c>
      <c r="C307" t="s">
        <v>15</v>
      </c>
      <c r="D307">
        <v>12</v>
      </c>
      <c r="E307">
        <v>52</v>
      </c>
      <c r="F307" s="18"/>
      <c r="G307">
        <f t="shared" si="16"/>
        <v>1.4493333333333331</v>
      </c>
      <c r="H307" s="11">
        <f t="shared" si="17"/>
        <v>15.681999999999995</v>
      </c>
      <c r="I307" s="11">
        <f t="shared" si="18"/>
        <v>36.318000000000005</v>
      </c>
      <c r="J307" s="3">
        <f t="shared" si="19"/>
        <v>0.36318000000000006</v>
      </c>
    </row>
    <row r="308" spans="1:10" ht="12.75">
      <c r="A308" t="s">
        <v>4</v>
      </c>
      <c r="B308" t="s">
        <v>20</v>
      </c>
      <c r="C308" t="s">
        <v>15</v>
      </c>
      <c r="D308">
        <v>13</v>
      </c>
      <c r="E308">
        <v>52</v>
      </c>
      <c r="F308" s="18"/>
      <c r="G308">
        <f t="shared" si="16"/>
        <v>1.4493333333333331</v>
      </c>
      <c r="H308" s="11">
        <f t="shared" si="17"/>
        <v>16.164333333333328</v>
      </c>
      <c r="I308" s="11">
        <f t="shared" si="18"/>
        <v>35.83566666666667</v>
      </c>
      <c r="J308" s="3">
        <f t="shared" si="19"/>
        <v>0.35835666666666666</v>
      </c>
    </row>
    <row r="309" spans="1:10" ht="12.75">
      <c r="A309" t="s">
        <v>4</v>
      </c>
      <c r="B309" t="s">
        <v>20</v>
      </c>
      <c r="C309" t="s">
        <v>15</v>
      </c>
      <c r="D309">
        <v>14</v>
      </c>
      <c r="E309">
        <v>43</v>
      </c>
      <c r="F309" s="18"/>
      <c r="G309">
        <f t="shared" si="16"/>
        <v>1.4493333333333331</v>
      </c>
      <c r="H309" s="11">
        <f t="shared" si="17"/>
        <v>16.64666666666666</v>
      </c>
      <c r="I309" s="11">
        <f t="shared" si="18"/>
        <v>26.35333333333334</v>
      </c>
      <c r="J309" s="3">
        <f t="shared" si="19"/>
        <v>0.2635333333333334</v>
      </c>
    </row>
    <row r="312" spans="1:10" ht="12.75">
      <c r="A312" s="42" t="s">
        <v>49</v>
      </c>
      <c r="D312" s="43" t="s">
        <v>48</v>
      </c>
      <c r="E312" s="43" t="s">
        <v>50</v>
      </c>
      <c r="F312" s="45" t="s">
        <v>155</v>
      </c>
      <c r="G312" s="43" t="s">
        <v>51</v>
      </c>
      <c r="H312" s="43" t="s">
        <v>52</v>
      </c>
      <c r="I312" s="43" t="s">
        <v>153</v>
      </c>
      <c r="J312" s="43" t="s">
        <v>154</v>
      </c>
    </row>
    <row r="313" spans="4:5" ht="15">
      <c r="D313" s="44" t="s">
        <v>53</v>
      </c>
      <c r="E313">
        <v>35</v>
      </c>
    </row>
    <row r="314" ht="15">
      <c r="D314" s="44" t="s">
        <v>54</v>
      </c>
    </row>
    <row r="315" ht="15">
      <c r="D315" s="44" t="s">
        <v>55</v>
      </c>
    </row>
    <row r="316" ht="15">
      <c r="D316" s="44" t="s">
        <v>56</v>
      </c>
    </row>
    <row r="317" ht="15">
      <c r="D317" s="44" t="s">
        <v>57</v>
      </c>
    </row>
    <row r="318" ht="15">
      <c r="D318" s="44" t="s">
        <v>58</v>
      </c>
    </row>
    <row r="319" ht="15">
      <c r="D319" s="44" t="s">
        <v>59</v>
      </c>
    </row>
    <row r="320" ht="15">
      <c r="D320" s="44" t="s">
        <v>60</v>
      </c>
    </row>
    <row r="321" ht="15">
      <c r="D321" s="44" t="s">
        <v>61</v>
      </c>
    </row>
    <row r="322" ht="15">
      <c r="D322" s="44" t="s">
        <v>62</v>
      </c>
    </row>
    <row r="323" ht="15">
      <c r="D323" s="44" t="s">
        <v>63</v>
      </c>
    </row>
    <row r="324" ht="15">
      <c r="D324" s="44" t="s">
        <v>64</v>
      </c>
    </row>
    <row r="325" ht="15">
      <c r="D325" s="44" t="s">
        <v>65</v>
      </c>
    </row>
    <row r="326" ht="15">
      <c r="D326" s="44" t="s">
        <v>66</v>
      </c>
    </row>
    <row r="327" ht="15">
      <c r="D327" s="44" t="s">
        <v>67</v>
      </c>
    </row>
    <row r="328" ht="15">
      <c r="D328" s="44" t="s">
        <v>68</v>
      </c>
    </row>
    <row r="329" ht="15">
      <c r="D329" s="44" t="s">
        <v>69</v>
      </c>
    </row>
    <row r="330" ht="15">
      <c r="D330" s="44" t="s">
        <v>70</v>
      </c>
    </row>
    <row r="331" ht="15">
      <c r="D331" s="44" t="s">
        <v>71</v>
      </c>
    </row>
    <row r="332" ht="15">
      <c r="D332" s="44" t="s">
        <v>72</v>
      </c>
    </row>
    <row r="333" ht="15">
      <c r="D333" s="44" t="s">
        <v>73</v>
      </c>
    </row>
    <row r="334" ht="15">
      <c r="D334" s="44" t="s">
        <v>74</v>
      </c>
    </row>
    <row r="335" ht="15">
      <c r="D335" s="44" t="s">
        <v>75</v>
      </c>
    </row>
    <row r="336" ht="15">
      <c r="D336" s="44" t="s">
        <v>76</v>
      </c>
    </row>
    <row r="337" ht="15">
      <c r="D337" s="44" t="s">
        <v>77</v>
      </c>
    </row>
    <row r="338" ht="15">
      <c r="D338" s="44" t="s">
        <v>78</v>
      </c>
    </row>
    <row r="339" ht="15">
      <c r="D339" s="44" t="s">
        <v>79</v>
      </c>
    </row>
    <row r="340" ht="15">
      <c r="D340" s="44" t="s">
        <v>80</v>
      </c>
    </row>
    <row r="341" ht="15">
      <c r="D341" s="44" t="s">
        <v>81</v>
      </c>
    </row>
    <row r="342" ht="15">
      <c r="D342" s="44" t="s">
        <v>82</v>
      </c>
    </row>
    <row r="343" ht="15">
      <c r="D343" s="44" t="s">
        <v>83</v>
      </c>
    </row>
    <row r="344" ht="15">
      <c r="D344" s="44" t="s">
        <v>84</v>
      </c>
    </row>
    <row r="345" ht="15">
      <c r="D345" s="44" t="s">
        <v>85</v>
      </c>
    </row>
    <row r="346" ht="15">
      <c r="D346" s="44" t="s">
        <v>86</v>
      </c>
    </row>
    <row r="347" ht="15">
      <c r="D347" s="44" t="s">
        <v>87</v>
      </c>
    </row>
    <row r="348" ht="15">
      <c r="D348" s="44" t="s">
        <v>88</v>
      </c>
    </row>
    <row r="349" ht="15">
      <c r="D349" s="44" t="s">
        <v>89</v>
      </c>
    </row>
    <row r="350" ht="15">
      <c r="D350" s="44" t="s">
        <v>90</v>
      </c>
    </row>
    <row r="351" ht="15">
      <c r="D351" s="44" t="s">
        <v>91</v>
      </c>
    </row>
    <row r="352" ht="15">
      <c r="D352" s="44" t="s">
        <v>92</v>
      </c>
    </row>
    <row r="353" ht="15">
      <c r="D353" s="44" t="s">
        <v>93</v>
      </c>
    </row>
    <row r="354" ht="15">
      <c r="D354" s="44" t="s">
        <v>94</v>
      </c>
    </row>
    <row r="355" ht="15">
      <c r="D355" s="44" t="s">
        <v>95</v>
      </c>
    </row>
    <row r="356" ht="15">
      <c r="D356" s="44" t="s">
        <v>96</v>
      </c>
    </row>
    <row r="357" ht="15">
      <c r="D357" s="44" t="s">
        <v>97</v>
      </c>
    </row>
    <row r="358" ht="15">
      <c r="D358" s="44" t="s">
        <v>98</v>
      </c>
    </row>
    <row r="359" ht="15">
      <c r="D359" s="44" t="s">
        <v>99</v>
      </c>
    </row>
    <row r="360" ht="15">
      <c r="D360" s="44" t="s">
        <v>100</v>
      </c>
    </row>
    <row r="361" ht="15">
      <c r="D361" s="44" t="s">
        <v>101</v>
      </c>
    </row>
    <row r="362" ht="15">
      <c r="D362" s="44" t="s">
        <v>102</v>
      </c>
    </row>
    <row r="363" ht="15">
      <c r="D363" s="44" t="s">
        <v>103</v>
      </c>
    </row>
    <row r="364" ht="15">
      <c r="D364" s="44" t="s">
        <v>104</v>
      </c>
    </row>
    <row r="365" ht="15">
      <c r="D365" s="44" t="s">
        <v>105</v>
      </c>
    </row>
    <row r="366" ht="15">
      <c r="D366" s="44" t="s">
        <v>106</v>
      </c>
    </row>
    <row r="367" ht="15">
      <c r="D367" s="44" t="s">
        <v>107</v>
      </c>
    </row>
    <row r="368" ht="15">
      <c r="D368" s="44" t="s">
        <v>108</v>
      </c>
    </row>
    <row r="369" ht="15">
      <c r="D369" s="44" t="s">
        <v>109</v>
      </c>
    </row>
    <row r="370" ht="15">
      <c r="D370" s="44" t="s">
        <v>110</v>
      </c>
    </row>
    <row r="371" ht="15">
      <c r="D371" s="44" t="s">
        <v>111</v>
      </c>
    </row>
    <row r="372" ht="15">
      <c r="D372" s="44" t="s">
        <v>112</v>
      </c>
    </row>
    <row r="373" ht="15">
      <c r="D373" s="44" t="s">
        <v>113</v>
      </c>
    </row>
    <row r="374" ht="15">
      <c r="D374" s="44" t="s">
        <v>114</v>
      </c>
    </row>
    <row r="375" ht="15">
      <c r="D375" s="44" t="s">
        <v>115</v>
      </c>
    </row>
    <row r="376" ht="15">
      <c r="D376" s="44" t="s">
        <v>116</v>
      </c>
    </row>
    <row r="377" ht="15">
      <c r="D377" s="44" t="s">
        <v>117</v>
      </c>
    </row>
    <row r="378" ht="15">
      <c r="D378" s="44" t="s">
        <v>118</v>
      </c>
    </row>
    <row r="379" ht="15">
      <c r="D379" s="44" t="s">
        <v>119</v>
      </c>
    </row>
    <row r="380" spans="4:11" ht="15">
      <c r="D380" s="44" t="s">
        <v>120</v>
      </c>
      <c r="J380" s="2"/>
      <c r="K380" s="2"/>
    </row>
    <row r="381" spans="4:11" ht="15">
      <c r="D381" s="44" t="s">
        <v>121</v>
      </c>
      <c r="J381" s="2"/>
      <c r="K381" s="2"/>
    </row>
    <row r="382" spans="4:11" ht="15">
      <c r="D382" s="44" t="s">
        <v>122</v>
      </c>
      <c r="J382" s="2"/>
      <c r="K382" s="2"/>
    </row>
    <row r="383" spans="4:11" ht="15">
      <c r="D383" s="44" t="s">
        <v>123</v>
      </c>
      <c r="J383" s="2"/>
      <c r="K383" s="2"/>
    </row>
    <row r="384" spans="4:11" ht="15">
      <c r="D384" s="44" t="s">
        <v>124</v>
      </c>
      <c r="J384" s="2"/>
      <c r="K384" s="2"/>
    </row>
    <row r="385" spans="4:11" ht="15">
      <c r="D385" s="44" t="s">
        <v>125</v>
      </c>
      <c r="J385" s="2"/>
      <c r="K385" s="2"/>
    </row>
    <row r="386" spans="4:11" ht="15">
      <c r="D386" s="44" t="s">
        <v>126</v>
      </c>
      <c r="J386" s="2"/>
      <c r="K386" s="2"/>
    </row>
    <row r="387" spans="4:11" ht="15">
      <c r="D387" s="44" t="s">
        <v>127</v>
      </c>
      <c r="J387" s="2"/>
      <c r="K387" s="2"/>
    </row>
    <row r="388" spans="4:11" ht="15">
      <c r="D388" s="44" t="s">
        <v>128</v>
      </c>
      <c r="J388" s="2"/>
      <c r="K388" s="2"/>
    </row>
    <row r="389" spans="4:11" ht="15">
      <c r="D389" s="44" t="s">
        <v>129</v>
      </c>
      <c r="J389" s="2"/>
      <c r="K389" s="2"/>
    </row>
    <row r="390" spans="4:11" ht="15">
      <c r="D390" s="44" t="s">
        <v>130</v>
      </c>
      <c r="J390" s="2"/>
      <c r="K390" s="2"/>
    </row>
    <row r="391" spans="4:11" ht="15">
      <c r="D391" s="44" t="s">
        <v>131</v>
      </c>
      <c r="J391" s="2"/>
      <c r="K391" s="2"/>
    </row>
    <row r="392" spans="4:11" ht="15">
      <c r="D392" s="44" t="s">
        <v>132</v>
      </c>
      <c r="J392" s="2"/>
      <c r="K392" s="2"/>
    </row>
    <row r="393" spans="4:11" ht="15">
      <c r="D393" s="44" t="s">
        <v>133</v>
      </c>
      <c r="J393" s="2"/>
      <c r="K393" s="2"/>
    </row>
    <row r="394" spans="4:11" ht="15">
      <c r="D394" s="44" t="s">
        <v>134</v>
      </c>
      <c r="J394" s="2"/>
      <c r="K394" s="2"/>
    </row>
    <row r="395" spans="4:11" ht="15">
      <c r="D395" s="44" t="s">
        <v>135</v>
      </c>
      <c r="J395" s="2"/>
      <c r="K395" s="2"/>
    </row>
    <row r="396" spans="4:11" ht="15">
      <c r="D396" s="44" t="s">
        <v>136</v>
      </c>
      <c r="J396" s="2"/>
      <c r="K396" s="2"/>
    </row>
    <row r="397" spans="4:11" ht="15">
      <c r="D397" s="44" t="s">
        <v>137</v>
      </c>
      <c r="J397" s="2"/>
      <c r="K397" s="2"/>
    </row>
    <row r="398" spans="4:11" ht="15">
      <c r="D398" s="44" t="s">
        <v>138</v>
      </c>
      <c r="J398" s="2"/>
      <c r="K398" s="2"/>
    </row>
    <row r="399" spans="4:11" ht="15">
      <c r="D399" s="44" t="s">
        <v>139</v>
      </c>
      <c r="J399" s="2"/>
      <c r="K399" s="2"/>
    </row>
    <row r="400" spans="4:11" ht="15">
      <c r="D400" s="44" t="s">
        <v>140</v>
      </c>
      <c r="J400" s="2"/>
      <c r="K400" s="2"/>
    </row>
    <row r="401" spans="4:11" ht="15">
      <c r="D401" s="44" t="s">
        <v>141</v>
      </c>
      <c r="J401" s="2"/>
      <c r="K401" s="2"/>
    </row>
    <row r="402" spans="4:11" ht="15">
      <c r="D402" s="44" t="s">
        <v>142</v>
      </c>
      <c r="J402" s="2"/>
      <c r="K402" s="2"/>
    </row>
    <row r="403" spans="4:11" ht="15">
      <c r="D403" s="44" t="s">
        <v>143</v>
      </c>
      <c r="J403" s="2"/>
      <c r="K403" s="2"/>
    </row>
    <row r="404" spans="4:11" ht="15">
      <c r="D404" s="44" t="s">
        <v>144</v>
      </c>
      <c r="J404" s="2"/>
      <c r="K404" s="2"/>
    </row>
    <row r="405" spans="4:11" ht="15">
      <c r="D405" s="44" t="s">
        <v>145</v>
      </c>
      <c r="J405" s="2"/>
      <c r="K405" s="2"/>
    </row>
    <row r="406" spans="4:11" ht="15">
      <c r="D406" s="44" t="s">
        <v>146</v>
      </c>
      <c r="J406" s="2"/>
      <c r="K406" s="2"/>
    </row>
    <row r="407" spans="4:11" ht="15">
      <c r="D407" s="44" t="s">
        <v>147</v>
      </c>
      <c r="J407" s="2"/>
      <c r="K407" s="2"/>
    </row>
    <row r="408" spans="4:11" ht="15">
      <c r="D408" s="44" t="s">
        <v>148</v>
      </c>
      <c r="J408" s="2"/>
      <c r="K408" s="2"/>
    </row>
    <row r="409" spans="4:11" ht="15">
      <c r="D409" s="44" t="s">
        <v>149</v>
      </c>
      <c r="J409" s="2"/>
      <c r="K409" s="2"/>
    </row>
    <row r="410" spans="4:11" ht="15">
      <c r="D410" s="44" t="s">
        <v>150</v>
      </c>
      <c r="J410" s="2"/>
      <c r="K410" s="2"/>
    </row>
    <row r="411" spans="4:11" ht="15">
      <c r="D411" s="44" t="s">
        <v>151</v>
      </c>
      <c r="J411" s="2"/>
      <c r="K411" s="2"/>
    </row>
    <row r="412" spans="4:11" ht="15">
      <c r="D412" s="44" t="s">
        <v>152</v>
      </c>
      <c r="J412" s="2"/>
      <c r="K412" s="2"/>
    </row>
    <row r="413" spans="10:11" ht="12.75">
      <c r="J413" s="2"/>
      <c r="K413" s="2"/>
    </row>
    <row r="414" spans="10:11" ht="12.75">
      <c r="J414" s="2"/>
      <c r="K414" s="2"/>
    </row>
    <row r="415" spans="10:11" ht="12.75">
      <c r="J415" s="2"/>
      <c r="K415" s="2"/>
    </row>
    <row r="416" spans="10:11" ht="12.75">
      <c r="J416" s="2"/>
      <c r="K416" s="2"/>
    </row>
    <row r="417" spans="10:11" ht="12.75">
      <c r="J417" s="2"/>
      <c r="K417" s="2"/>
    </row>
    <row r="418" spans="10:11" ht="12.75">
      <c r="J418" s="2"/>
      <c r="K418" s="2"/>
    </row>
    <row r="419" spans="10:11" ht="12.75">
      <c r="J419" s="2"/>
      <c r="K419" s="2"/>
    </row>
    <row r="420" spans="10:11" ht="12.75">
      <c r="J420" s="2"/>
      <c r="K420" s="2"/>
    </row>
    <row r="421" spans="10:11" ht="12.75">
      <c r="J421" s="2"/>
      <c r="K421" s="2"/>
    </row>
    <row r="422" spans="10:11" ht="12.75">
      <c r="J422" s="2"/>
      <c r="K422" s="2"/>
    </row>
    <row r="423" spans="10:11" ht="12.75">
      <c r="J423" s="2"/>
      <c r="K423" s="2"/>
    </row>
    <row r="424" spans="10:11" ht="12.75">
      <c r="J424" s="2"/>
      <c r="K424" s="2"/>
    </row>
    <row r="425" spans="10:11" ht="12.75">
      <c r="J425" s="2"/>
      <c r="K425" s="2"/>
    </row>
    <row r="426" spans="10:11" ht="12.75">
      <c r="J426" s="2"/>
      <c r="K426" s="2"/>
    </row>
    <row r="427" spans="10:11" ht="12.75">
      <c r="J427" s="2"/>
      <c r="K427" s="2"/>
    </row>
    <row r="428" spans="10:11" ht="12.75">
      <c r="J428" s="2"/>
      <c r="K428" s="2"/>
    </row>
    <row r="429" spans="10:11" ht="12.75">
      <c r="J429" s="2"/>
      <c r="K429" s="2"/>
    </row>
    <row r="430" spans="10:11" ht="12.75">
      <c r="J430" s="2"/>
      <c r="K430" s="2"/>
    </row>
    <row r="431" spans="10:11" ht="12.75">
      <c r="J431" s="2"/>
      <c r="K431" s="2"/>
    </row>
    <row r="432" spans="10:11" ht="12.75">
      <c r="J432" s="2"/>
      <c r="K432" s="2"/>
    </row>
    <row r="433" spans="10:11" ht="12.75">
      <c r="J433" s="2"/>
      <c r="K433" s="2"/>
    </row>
    <row r="434" spans="10:11" ht="12.75">
      <c r="J434" s="2"/>
      <c r="K434" s="2"/>
    </row>
    <row r="435" spans="10:11" ht="12.75">
      <c r="J435" s="2"/>
      <c r="K435" s="2"/>
    </row>
    <row r="436" spans="10:11" ht="12.75">
      <c r="J436" s="2"/>
      <c r="K436" s="2"/>
    </row>
    <row r="437" spans="10:11" ht="12.75">
      <c r="J437" s="2"/>
      <c r="K437" s="2"/>
    </row>
    <row r="438" spans="10:11" ht="12.75">
      <c r="J438" s="2"/>
      <c r="K438" s="2"/>
    </row>
    <row r="439" spans="10:11" ht="12.75">
      <c r="J439" s="2"/>
      <c r="K439" s="2"/>
    </row>
    <row r="440" spans="10:11" ht="12.75">
      <c r="J440" s="2"/>
      <c r="K440" s="2"/>
    </row>
    <row r="441" spans="10:11" ht="12.75">
      <c r="J441" s="2"/>
      <c r="K441" s="2"/>
    </row>
    <row r="442" spans="10:11" ht="12.75">
      <c r="J442" s="2"/>
      <c r="K442" s="2"/>
    </row>
    <row r="443" spans="10:11" ht="12.75">
      <c r="J443" s="2"/>
      <c r="K443" s="2"/>
    </row>
    <row r="444" spans="10:11" ht="12.75">
      <c r="J444" s="2"/>
      <c r="K444" s="2"/>
    </row>
    <row r="445" spans="10:11" ht="12.75">
      <c r="J445" s="2"/>
      <c r="K445" s="2"/>
    </row>
    <row r="446" spans="10:11" ht="12.75">
      <c r="J446" s="2"/>
      <c r="K446" s="2"/>
    </row>
    <row r="447" spans="10:11" ht="12.75">
      <c r="J447" s="2"/>
      <c r="K447" s="2"/>
    </row>
    <row r="448" spans="10:11" ht="12.75">
      <c r="J448" s="2"/>
      <c r="K448" s="2"/>
    </row>
    <row r="449" spans="10:11" ht="12.75">
      <c r="J449" s="2"/>
      <c r="K449" s="2"/>
    </row>
    <row r="450" spans="10:11" ht="12.75">
      <c r="J450" s="2"/>
      <c r="K450" s="2"/>
    </row>
    <row r="451" spans="10:11" ht="12.75">
      <c r="J451" s="2"/>
      <c r="K451" s="2"/>
    </row>
    <row r="452" spans="10:11" ht="12.75">
      <c r="J452" s="2"/>
      <c r="K452" s="2"/>
    </row>
    <row r="453" spans="10:11" ht="12.75">
      <c r="J453" s="2"/>
      <c r="K453" s="2"/>
    </row>
    <row r="454" spans="10:11" ht="12.75">
      <c r="J454" s="2"/>
      <c r="K454" s="2"/>
    </row>
    <row r="455" spans="10:11" ht="12.75">
      <c r="J455" s="2"/>
      <c r="K455" s="2"/>
    </row>
    <row r="456" spans="10:11" ht="12.75">
      <c r="J456" s="2"/>
      <c r="K456" s="2"/>
    </row>
    <row r="457" spans="10:11" ht="12.75">
      <c r="J457" s="2"/>
      <c r="K457" s="2"/>
    </row>
    <row r="458" spans="10:11" ht="12.75">
      <c r="J458" s="2"/>
      <c r="K458" s="2"/>
    </row>
    <row r="459" spans="10:11" ht="12.75">
      <c r="J459" s="2"/>
      <c r="K459" s="2"/>
    </row>
    <row r="460" spans="10:11" ht="12.75">
      <c r="J460" s="2"/>
      <c r="K460" s="2"/>
    </row>
    <row r="461" spans="10:11" ht="12.75">
      <c r="J461" s="2"/>
      <c r="K461" s="2"/>
    </row>
    <row r="462" spans="10:11" ht="12.75">
      <c r="J462" s="2"/>
      <c r="K462" s="2"/>
    </row>
    <row r="463" spans="10:11" ht="12.75">
      <c r="J463" s="2"/>
      <c r="K463" s="2"/>
    </row>
    <row r="464" spans="10:11" ht="12.75">
      <c r="J464" s="2"/>
      <c r="K464" s="2"/>
    </row>
    <row r="465" spans="10:11" ht="12.75">
      <c r="J465" s="2"/>
      <c r="K465" s="2"/>
    </row>
    <row r="466" spans="10:11" ht="12.75">
      <c r="J466" s="2"/>
      <c r="K466" s="2"/>
    </row>
    <row r="467" spans="10:11" ht="12.75">
      <c r="J467" s="2"/>
      <c r="K467" s="2"/>
    </row>
    <row r="468" spans="10:11" ht="12.75">
      <c r="J468" s="2"/>
      <c r="K468" s="2"/>
    </row>
    <row r="469" spans="10:11" ht="12.75">
      <c r="J469" s="2"/>
      <c r="K469" s="2"/>
    </row>
    <row r="470" spans="10:11" ht="12.75">
      <c r="J470" s="2"/>
      <c r="K470" s="2"/>
    </row>
    <row r="471" spans="10:11" ht="12.75">
      <c r="J471" s="2"/>
      <c r="K471" s="2"/>
    </row>
    <row r="472" spans="10:11" ht="12.75">
      <c r="J472" s="2"/>
      <c r="K472" s="2"/>
    </row>
    <row r="473" spans="10:11" ht="12.75">
      <c r="J473" s="2"/>
      <c r="K473" s="2"/>
    </row>
    <row r="474" spans="10:11" ht="12.75">
      <c r="J474" s="2"/>
      <c r="K474" s="2"/>
    </row>
    <row r="475" spans="10:11" ht="12.75">
      <c r="J475" s="2"/>
      <c r="K475" s="2"/>
    </row>
    <row r="476" spans="10:11" ht="12.75">
      <c r="J476" s="2"/>
      <c r="K476" s="2"/>
    </row>
    <row r="477" spans="10:11" ht="12.75">
      <c r="J477" s="2"/>
      <c r="K477" s="2"/>
    </row>
    <row r="478" spans="10:11" ht="12.75">
      <c r="J478" s="2"/>
      <c r="K478" s="2"/>
    </row>
    <row r="479" spans="10:11" ht="12.75">
      <c r="J479" s="2"/>
      <c r="K479" s="2"/>
    </row>
    <row r="480" spans="10:11" ht="12.75">
      <c r="J480" s="2"/>
      <c r="K480" s="2"/>
    </row>
    <row r="481" spans="10:11" ht="12.75">
      <c r="J481" s="2"/>
      <c r="K481" s="2"/>
    </row>
    <row r="482" spans="10:11" ht="12.75">
      <c r="J482" s="2"/>
      <c r="K482" s="2"/>
    </row>
    <row r="483" spans="10:11" ht="12.75">
      <c r="J483" s="2"/>
      <c r="K483" s="2"/>
    </row>
    <row r="484" spans="10:11" ht="12.75">
      <c r="J484" s="2"/>
      <c r="K484" s="2"/>
    </row>
    <row r="485" spans="10:11" ht="12.75">
      <c r="J485" s="2"/>
      <c r="K485" s="2"/>
    </row>
    <row r="486" spans="10:11" ht="12.75">
      <c r="J486" s="2"/>
      <c r="K486" s="2"/>
    </row>
    <row r="487" spans="10:11" ht="12.75">
      <c r="J487" s="2"/>
      <c r="K487" s="2"/>
    </row>
    <row r="488" spans="10:11" ht="12.75">
      <c r="J488" s="2"/>
      <c r="K488" s="2"/>
    </row>
    <row r="489" spans="10:11" ht="12.75">
      <c r="J489" s="2"/>
      <c r="K489" s="2"/>
    </row>
    <row r="490" spans="10:11" ht="12.75">
      <c r="J490" s="2"/>
      <c r="K490" s="2"/>
    </row>
    <row r="491" spans="10:11" ht="12.75">
      <c r="J491" s="2"/>
      <c r="K491" s="2"/>
    </row>
    <row r="492" spans="10:11" ht="12.75">
      <c r="J492" s="2"/>
      <c r="K492" s="2"/>
    </row>
    <row r="493" spans="10:11" ht="12.75">
      <c r="J493" s="2"/>
      <c r="K493" s="2"/>
    </row>
    <row r="494" spans="10:11" ht="12.75">
      <c r="J494" s="2"/>
      <c r="K494" s="2"/>
    </row>
    <row r="495" spans="10:11" ht="12.75">
      <c r="J495" s="2"/>
      <c r="K495" s="2"/>
    </row>
    <row r="496" spans="10:11" ht="12.75">
      <c r="J496" s="2"/>
      <c r="K496" s="2"/>
    </row>
    <row r="497" spans="10:11" ht="12.75">
      <c r="J497" s="2"/>
      <c r="K497" s="2"/>
    </row>
    <row r="498" spans="10:11" ht="12.75">
      <c r="J498" s="2"/>
      <c r="K498" s="2"/>
    </row>
    <row r="499" spans="10:11" ht="12.75">
      <c r="J499" s="2"/>
      <c r="K499" s="2"/>
    </row>
    <row r="500" spans="10:11" ht="12.75">
      <c r="J500" s="2"/>
      <c r="K500" s="2"/>
    </row>
    <row r="501" spans="10:11" ht="12.75">
      <c r="J501" s="2"/>
      <c r="K501" s="2"/>
    </row>
    <row r="502" spans="10:11" ht="12.75">
      <c r="J502" s="2"/>
      <c r="K502" s="2"/>
    </row>
    <row r="503" spans="10:11" ht="12.75">
      <c r="J503" s="2"/>
      <c r="K503" s="2"/>
    </row>
    <row r="504" spans="10:11" ht="12.75">
      <c r="J504" s="2"/>
      <c r="K504" s="2"/>
    </row>
    <row r="505" spans="10:11" ht="12.75">
      <c r="J505" s="2"/>
      <c r="K505" s="2"/>
    </row>
    <row r="506" spans="10:11" ht="12.75">
      <c r="J506" s="2"/>
      <c r="K506" s="2"/>
    </row>
    <row r="507" spans="10:11" ht="12.75">
      <c r="J507" s="2"/>
      <c r="K507" s="2"/>
    </row>
    <row r="508" spans="10:11" ht="12.75">
      <c r="J508" s="2"/>
      <c r="K508" s="2"/>
    </row>
    <row r="509" spans="10:11" ht="12.75">
      <c r="J509" s="2"/>
      <c r="K509" s="2"/>
    </row>
    <row r="510" spans="10:11" ht="12.75">
      <c r="J510" s="2"/>
      <c r="K510" s="2"/>
    </row>
    <row r="511" spans="10:11" ht="12.75">
      <c r="J511" s="2"/>
      <c r="K511" s="2"/>
    </row>
    <row r="512" spans="10:11" ht="12.75">
      <c r="J512" s="2"/>
      <c r="K512" s="2"/>
    </row>
    <row r="513" spans="10:11" ht="12.75">
      <c r="J513" s="2"/>
      <c r="K513" s="2"/>
    </row>
    <row r="514" spans="10:11" ht="12.75">
      <c r="J514" s="2"/>
      <c r="K514" s="2"/>
    </row>
    <row r="515" spans="10:11" ht="12.75">
      <c r="J515" s="2"/>
      <c r="K515" s="2"/>
    </row>
    <row r="516" spans="10:11" ht="12.75">
      <c r="J516" s="2"/>
      <c r="K516" s="2"/>
    </row>
    <row r="517" spans="10:11" ht="12.75">
      <c r="J517" s="2"/>
      <c r="K517" s="2"/>
    </row>
    <row r="518" spans="10:11" ht="12.75">
      <c r="J518" s="2"/>
      <c r="K518" s="2"/>
    </row>
    <row r="519" spans="10:11" ht="12.75">
      <c r="J519" s="2"/>
      <c r="K519" s="2"/>
    </row>
    <row r="520" spans="10:11" ht="12.75">
      <c r="J520" s="2"/>
      <c r="K520" s="2"/>
    </row>
    <row r="521" spans="10:11" ht="12.75">
      <c r="J521" s="2"/>
      <c r="K521" s="2"/>
    </row>
    <row r="522" spans="10:11" ht="12.75">
      <c r="J522" s="2"/>
      <c r="K522" s="2"/>
    </row>
    <row r="523" spans="10:11" ht="12.75">
      <c r="J523" s="2"/>
      <c r="K523" s="2"/>
    </row>
    <row r="524" spans="10:11" ht="12.75">
      <c r="J524" s="2"/>
      <c r="K524" s="2"/>
    </row>
    <row r="525" spans="10:11" ht="12.75">
      <c r="J525" s="2"/>
      <c r="K525" s="2"/>
    </row>
    <row r="526" spans="10:11" ht="12.75">
      <c r="J526" s="2"/>
      <c r="K526" s="2"/>
    </row>
    <row r="527" spans="10:11" ht="12.75">
      <c r="J527" s="2"/>
      <c r="K527" s="2"/>
    </row>
    <row r="528" spans="10:11" ht="12.75">
      <c r="J528" s="2"/>
      <c r="K528" s="2"/>
    </row>
    <row r="529" spans="10:11" ht="12.75">
      <c r="J529" s="2"/>
      <c r="K529" s="2"/>
    </row>
    <row r="530" spans="10:11" ht="12.75">
      <c r="J530" s="2"/>
      <c r="K530" s="2"/>
    </row>
    <row r="531" spans="10:11" ht="12.75">
      <c r="J531" s="2"/>
      <c r="K531" s="2"/>
    </row>
    <row r="532" spans="10:11" ht="12.75">
      <c r="J532" s="2"/>
      <c r="K532" s="2"/>
    </row>
    <row r="533" spans="10:11" ht="12.75">
      <c r="J533" s="2"/>
      <c r="K533" s="2"/>
    </row>
    <row r="534" spans="10:11" ht="12.75">
      <c r="J534" s="2"/>
      <c r="K534" s="2"/>
    </row>
    <row r="535" spans="10:11" ht="12.75">
      <c r="J535" s="2"/>
      <c r="K535" s="2"/>
    </row>
    <row r="536" spans="10:11" ht="12.75">
      <c r="J536" s="2"/>
      <c r="K536" s="2"/>
    </row>
    <row r="537" spans="10:11" ht="12.75">
      <c r="J537" s="2"/>
      <c r="K537" s="2"/>
    </row>
    <row r="538" spans="10:11" ht="12.75">
      <c r="J538" s="2"/>
      <c r="K538" s="2"/>
    </row>
    <row r="539" spans="10:11" ht="12.75">
      <c r="J539" s="2"/>
      <c r="K539" s="2"/>
    </row>
    <row r="540" spans="10:11" ht="12.75">
      <c r="J540" s="2"/>
      <c r="K540" s="2"/>
    </row>
    <row r="541" spans="10:11" ht="12.75">
      <c r="J541" s="2"/>
      <c r="K541" s="2"/>
    </row>
    <row r="542" spans="10:11" ht="12.75">
      <c r="J542" s="2"/>
      <c r="K542" s="2"/>
    </row>
    <row r="543" spans="10:11" ht="12.75">
      <c r="J543" s="2"/>
      <c r="K543" s="2"/>
    </row>
    <row r="544" spans="10:11" ht="12.75">
      <c r="J544" s="2"/>
      <c r="K544" s="2"/>
    </row>
    <row r="545" spans="10:11" ht="12.75">
      <c r="J545" s="2"/>
      <c r="K545" s="2"/>
    </row>
    <row r="546" spans="10:11" ht="12.75">
      <c r="J546" s="2"/>
      <c r="K546" s="2"/>
    </row>
    <row r="547" spans="10:11" ht="12.75">
      <c r="J547" s="2"/>
      <c r="K547" s="2"/>
    </row>
    <row r="548" spans="10:11" ht="12.75">
      <c r="J548" s="2"/>
      <c r="K548" s="2"/>
    </row>
    <row r="549" spans="10:11" ht="12.75">
      <c r="J549" s="2"/>
      <c r="K549" s="2"/>
    </row>
    <row r="550" spans="10:11" ht="12.75">
      <c r="J550" s="2"/>
      <c r="K550" s="2"/>
    </row>
    <row r="551" spans="10:11" ht="12.75">
      <c r="J551" s="2"/>
      <c r="K551" s="2"/>
    </row>
    <row r="552" spans="10:11" ht="12.75">
      <c r="J552" s="2"/>
      <c r="K552" s="2"/>
    </row>
    <row r="553" spans="10:11" ht="12.75">
      <c r="J553" s="2"/>
      <c r="K553" s="2"/>
    </row>
    <row r="554" spans="10:11" ht="12.75">
      <c r="J554" s="2"/>
      <c r="K554" s="2"/>
    </row>
    <row r="555" spans="10:11" ht="12.75">
      <c r="J555" s="2"/>
      <c r="K555" s="2"/>
    </row>
    <row r="556" spans="10:11" ht="12.75">
      <c r="J556" s="2"/>
      <c r="K556" s="2"/>
    </row>
    <row r="557" spans="10:11" ht="12.75">
      <c r="J557" s="2"/>
      <c r="K557" s="2"/>
    </row>
    <row r="558" spans="10:11" ht="12.75">
      <c r="J558" s="2"/>
      <c r="K558" s="2"/>
    </row>
    <row r="559" spans="10:11" ht="12.75">
      <c r="J559" s="2"/>
      <c r="K559" s="2"/>
    </row>
    <row r="560" spans="10:11" ht="12.75">
      <c r="J560" s="2"/>
      <c r="K560" s="2"/>
    </row>
    <row r="561" spans="10:11" ht="12.75">
      <c r="J561" s="2"/>
      <c r="K561" s="2"/>
    </row>
    <row r="562" spans="10:11" ht="12.75">
      <c r="J562" s="2"/>
      <c r="K562" s="2"/>
    </row>
    <row r="563" spans="10:11" ht="12.75">
      <c r="J563" s="2"/>
      <c r="K563" s="2"/>
    </row>
    <row r="564" spans="10:11" ht="12.75">
      <c r="J564" s="2"/>
      <c r="K564" s="2"/>
    </row>
    <row r="565" spans="10:11" ht="12.75">
      <c r="J565" s="2"/>
      <c r="K565" s="2"/>
    </row>
    <row r="566" spans="10:11" ht="12.75">
      <c r="J566" s="2"/>
      <c r="K566" s="2"/>
    </row>
    <row r="567" spans="10:11" ht="12.75">
      <c r="J567" s="2"/>
      <c r="K567" s="2"/>
    </row>
    <row r="568" spans="10:11" ht="12.75">
      <c r="J568" s="2"/>
      <c r="K568" s="2"/>
    </row>
    <row r="569" spans="10:11" ht="12.75">
      <c r="J569" s="2"/>
      <c r="K569" s="2"/>
    </row>
    <row r="570" spans="10:11" ht="12.75">
      <c r="J570" s="2"/>
      <c r="K570" s="2"/>
    </row>
    <row r="571" spans="10:11" ht="12.75">
      <c r="J571" s="2"/>
      <c r="K571" s="2"/>
    </row>
    <row r="572" spans="10:11" ht="12.75">
      <c r="J572" s="2"/>
      <c r="K572" s="2"/>
    </row>
    <row r="573" spans="10:11" ht="12.75">
      <c r="J573" s="2"/>
      <c r="K573" s="2"/>
    </row>
    <row r="574" spans="10:11" ht="12.75">
      <c r="J574" s="2"/>
      <c r="K574" s="2"/>
    </row>
    <row r="575" spans="10:11" ht="12.75">
      <c r="J575" s="2"/>
      <c r="K575" s="2"/>
    </row>
    <row r="576" spans="10:11" ht="12.75">
      <c r="J576" s="2"/>
      <c r="K576" s="2"/>
    </row>
    <row r="577" spans="10:11" ht="12.75">
      <c r="J577" s="2"/>
      <c r="K577" s="2"/>
    </row>
    <row r="578" spans="10:11" ht="12.75">
      <c r="J578" s="2"/>
      <c r="K578" s="2"/>
    </row>
    <row r="579" spans="10:11" ht="12.75">
      <c r="J579" s="2"/>
      <c r="K579" s="2"/>
    </row>
    <row r="580" spans="10:11" ht="12.75">
      <c r="J580" s="2"/>
      <c r="K580" s="2"/>
    </row>
    <row r="581" spans="10:11" ht="12.75">
      <c r="J581" s="2"/>
      <c r="K581" s="2"/>
    </row>
    <row r="582" spans="10:11" ht="12.75">
      <c r="J582" s="2"/>
      <c r="K582" s="2"/>
    </row>
    <row r="583" spans="10:11" ht="12.75">
      <c r="J583" s="2"/>
      <c r="K583" s="2"/>
    </row>
    <row r="584" spans="10:11" ht="12.75">
      <c r="J584" s="2"/>
      <c r="K584" s="2"/>
    </row>
    <row r="585" spans="10:11" ht="12.75">
      <c r="J585" s="2"/>
      <c r="K585" s="2"/>
    </row>
    <row r="586" spans="10:11" ht="12.75">
      <c r="J586" s="2"/>
      <c r="K586" s="2"/>
    </row>
    <row r="587" spans="10:11" ht="12.75">
      <c r="J587" s="2"/>
      <c r="K587" s="2"/>
    </row>
    <row r="588" spans="10:11" ht="12.75">
      <c r="J588" s="2"/>
      <c r="K588" s="2"/>
    </row>
    <row r="589" spans="10:11" ht="12.75">
      <c r="J589" s="2"/>
      <c r="K589" s="2"/>
    </row>
    <row r="590" spans="10:11" ht="12.75">
      <c r="J590" s="2"/>
      <c r="K590" s="2"/>
    </row>
    <row r="591" spans="10:11" ht="12.75">
      <c r="J591" s="2"/>
      <c r="K591" s="2"/>
    </row>
    <row r="592" spans="10:11" ht="12.75">
      <c r="J592" s="2"/>
      <c r="K592" s="2"/>
    </row>
    <row r="593" spans="10:11" ht="12.75">
      <c r="J593" s="2"/>
      <c r="K593" s="2"/>
    </row>
    <row r="594" spans="10:11" ht="12.75">
      <c r="J594" s="2"/>
      <c r="K594" s="2"/>
    </row>
    <row r="595" spans="10:11" ht="12.75">
      <c r="J595" s="2"/>
      <c r="K595" s="2"/>
    </row>
    <row r="596" spans="10:11" ht="12.75">
      <c r="J596" s="2"/>
      <c r="K596" s="2"/>
    </row>
    <row r="597" spans="10:11" ht="12.75">
      <c r="J597" s="2"/>
      <c r="K597" s="2"/>
    </row>
    <row r="598" spans="10:11" ht="12.75">
      <c r="J598" s="2"/>
      <c r="K598" s="2"/>
    </row>
    <row r="599" spans="10:11" ht="12.75">
      <c r="J599" s="2"/>
      <c r="K599" s="2"/>
    </row>
    <row r="600" spans="10:11" ht="12.75">
      <c r="J600" s="2"/>
      <c r="K600" s="2"/>
    </row>
    <row r="601" spans="10:11" ht="12.75">
      <c r="J601" s="2"/>
      <c r="K601" s="2"/>
    </row>
    <row r="602" spans="10:11" ht="12.75">
      <c r="J602" s="2"/>
      <c r="K602" s="2"/>
    </row>
    <row r="603" spans="10:11" ht="12.75">
      <c r="J603" s="2"/>
      <c r="K603" s="2"/>
    </row>
    <row r="604" spans="10:11" ht="12.75">
      <c r="J604" s="2"/>
      <c r="K604" s="2"/>
    </row>
    <row r="605" spans="10:11" ht="12.75">
      <c r="J605" s="2"/>
      <c r="K605" s="2"/>
    </row>
    <row r="606" spans="10:11" ht="12.75">
      <c r="J606" s="2"/>
      <c r="K606" s="2"/>
    </row>
    <row r="607" spans="10:11" ht="12.75">
      <c r="J607" s="2"/>
      <c r="K607" s="2"/>
    </row>
    <row r="608" spans="10:11" ht="12.75">
      <c r="J608" s="2"/>
      <c r="K608" s="2"/>
    </row>
    <row r="609" spans="10:11" ht="12.75">
      <c r="J609" s="2"/>
      <c r="K609" s="2"/>
    </row>
    <row r="610" spans="10:11" ht="12.75">
      <c r="J610" s="2"/>
      <c r="K610" s="2"/>
    </row>
    <row r="611" spans="10:11" ht="12.75">
      <c r="J611" s="2"/>
      <c r="K611" s="2"/>
    </row>
    <row r="612" spans="10:11" ht="12.75">
      <c r="J612" s="2"/>
      <c r="K612" s="2"/>
    </row>
    <row r="613" spans="10:11" ht="12.75">
      <c r="J613" s="2"/>
      <c r="K613" s="2"/>
    </row>
    <row r="614" spans="10:11" ht="12.75">
      <c r="J614" s="2"/>
      <c r="K614" s="2"/>
    </row>
    <row r="615" spans="10:11" ht="12.75">
      <c r="J615" s="2"/>
      <c r="K615" s="2"/>
    </row>
    <row r="616" spans="10:11" ht="12.75">
      <c r="J616" s="2"/>
      <c r="K616" s="2"/>
    </row>
    <row r="617" spans="10:11" ht="12.75">
      <c r="J617" s="2"/>
      <c r="K617" s="2"/>
    </row>
    <row r="618" spans="10:11" ht="12.75">
      <c r="J618" s="2"/>
      <c r="K618" s="2"/>
    </row>
    <row r="619" spans="10:11" ht="12.75">
      <c r="J619" s="2"/>
      <c r="K619" s="2"/>
    </row>
    <row r="620" spans="10:11" ht="12.75">
      <c r="J620" s="2"/>
      <c r="K620" s="2"/>
    </row>
    <row r="621" spans="10:11" ht="12.75">
      <c r="J621" s="2"/>
      <c r="K621" s="2"/>
    </row>
    <row r="622" spans="10:11" ht="12.75">
      <c r="J622" s="2"/>
      <c r="K622" s="2"/>
    </row>
    <row r="623" spans="10:11" ht="12.75">
      <c r="J623" s="2"/>
      <c r="K623" s="2"/>
    </row>
    <row r="624" spans="10:11" ht="12.75">
      <c r="J624" s="2"/>
      <c r="K624" s="2"/>
    </row>
    <row r="625" spans="10:11" ht="12.75">
      <c r="J625" s="2"/>
      <c r="K625" s="2"/>
    </row>
    <row r="626" spans="10:11" ht="12.75">
      <c r="J626" s="2"/>
      <c r="K626" s="2"/>
    </row>
    <row r="627" spans="10:11" ht="12.75">
      <c r="J627" s="2"/>
      <c r="K627" s="2"/>
    </row>
    <row r="628" spans="10:11" ht="12.75">
      <c r="J628" s="2"/>
      <c r="K628" s="2"/>
    </row>
    <row r="629" spans="10:11" ht="12.75">
      <c r="J629" s="2"/>
      <c r="K629" s="2"/>
    </row>
    <row r="630" spans="10:11" ht="12.75">
      <c r="J630" s="2"/>
      <c r="K630" s="2"/>
    </row>
    <row r="631" spans="10:11" ht="12.75">
      <c r="J631" s="2"/>
      <c r="K631" s="2"/>
    </row>
    <row r="632" spans="10:11" ht="12.75">
      <c r="J632" s="2"/>
      <c r="K632" s="2"/>
    </row>
    <row r="633" spans="10:11" ht="12.75">
      <c r="J633" s="2"/>
      <c r="K633" s="2"/>
    </row>
    <row r="634" spans="10:11" ht="12.75">
      <c r="J634" s="2"/>
      <c r="K634" s="2"/>
    </row>
    <row r="635" spans="10:11" ht="12.75">
      <c r="J635" s="2"/>
      <c r="K635" s="2"/>
    </row>
    <row r="636" spans="10:11" ht="12.75">
      <c r="J636" s="2"/>
      <c r="K636" s="2"/>
    </row>
    <row r="637" spans="10:11" ht="12.75">
      <c r="J637" s="2"/>
      <c r="K637" s="2"/>
    </row>
    <row r="638" spans="10:11" ht="12.75">
      <c r="J638" s="2"/>
      <c r="K638" s="2"/>
    </row>
    <row r="639" spans="10:11" ht="12.75">
      <c r="J639" s="2"/>
      <c r="K639" s="2"/>
    </row>
    <row r="640" spans="10:11" ht="12.75">
      <c r="J640" s="2"/>
      <c r="K640" s="2"/>
    </row>
    <row r="641" spans="10:11" ht="12.75">
      <c r="J641" s="2"/>
      <c r="K641" s="2"/>
    </row>
    <row r="642" spans="10:11" ht="12.75">
      <c r="J642" s="2"/>
      <c r="K642" s="2"/>
    </row>
    <row r="643" spans="10:11" ht="12.75">
      <c r="J643" s="2"/>
      <c r="K643" s="2"/>
    </row>
    <row r="644" spans="10:11" ht="12.75">
      <c r="J644" s="2"/>
      <c r="K644" s="2"/>
    </row>
    <row r="645" spans="10:11" ht="12.75">
      <c r="J645" s="2"/>
      <c r="K645" s="2"/>
    </row>
    <row r="646" spans="10:11" ht="12.75">
      <c r="J646" s="2"/>
      <c r="K646" s="2"/>
    </row>
    <row r="647" spans="10:11" ht="12.75">
      <c r="J647" s="2"/>
      <c r="K647" s="2"/>
    </row>
    <row r="648" spans="10:11" ht="12.75">
      <c r="J648" s="2"/>
      <c r="K648" s="2"/>
    </row>
    <row r="649" spans="10:11" ht="12.75">
      <c r="J649" s="2"/>
      <c r="K649" s="2"/>
    </row>
    <row r="650" spans="10:11" ht="12.75">
      <c r="J650" s="2"/>
      <c r="K650" s="2"/>
    </row>
    <row r="651" spans="10:11" ht="12.75">
      <c r="J651" s="2"/>
      <c r="K651" s="2"/>
    </row>
    <row r="652" spans="10:11" ht="12.75">
      <c r="J652" s="2"/>
      <c r="K652" s="2"/>
    </row>
    <row r="653" spans="10:11" ht="12.75">
      <c r="J653" s="2"/>
      <c r="K653" s="2"/>
    </row>
    <row r="654" spans="10:11" ht="12.75">
      <c r="J654" s="2"/>
      <c r="K654" s="2"/>
    </row>
    <row r="655" spans="10:11" ht="12.75">
      <c r="J655" s="2"/>
      <c r="K655" s="2"/>
    </row>
    <row r="656" spans="10:11" ht="12.75">
      <c r="J656" s="2"/>
      <c r="K656" s="2"/>
    </row>
    <row r="657" spans="10:11" ht="12.75">
      <c r="J657" s="2"/>
      <c r="K657" s="2"/>
    </row>
    <row r="658" spans="10:11" ht="12.75">
      <c r="J658" s="2"/>
      <c r="K658" s="2"/>
    </row>
    <row r="659" spans="10:11" ht="12.75">
      <c r="J659" s="2"/>
      <c r="K659" s="2"/>
    </row>
    <row r="660" spans="10:11" ht="12.75">
      <c r="J660" s="2"/>
      <c r="K660" s="2"/>
    </row>
    <row r="661" spans="10:11" ht="12.75">
      <c r="J661" s="2"/>
      <c r="K661" s="2"/>
    </row>
    <row r="662" spans="10:11" ht="12.75">
      <c r="J662" s="2"/>
      <c r="K662" s="2"/>
    </row>
    <row r="663" spans="10:11" ht="12.75">
      <c r="J663" s="2"/>
      <c r="K663" s="2"/>
    </row>
    <row r="664" spans="10:11" ht="12.75">
      <c r="J664" s="2"/>
      <c r="K664" s="2"/>
    </row>
    <row r="665" spans="10:11" ht="12.75">
      <c r="J665" s="2"/>
      <c r="K665" s="2"/>
    </row>
    <row r="666" spans="10:11" ht="12.75">
      <c r="J666" s="2"/>
      <c r="K666" s="2"/>
    </row>
    <row r="667" spans="10:11" ht="12.75">
      <c r="J667" s="2"/>
      <c r="K667" s="2"/>
    </row>
    <row r="668" spans="10:11" ht="12.75">
      <c r="J668" s="2"/>
      <c r="K668" s="2"/>
    </row>
    <row r="669" spans="10:11" ht="12.75">
      <c r="J669" s="2"/>
      <c r="K669" s="2"/>
    </row>
    <row r="670" spans="10:11" ht="12.75">
      <c r="J670" s="2"/>
      <c r="K670" s="2"/>
    </row>
    <row r="671" spans="10:11" ht="12.75">
      <c r="J671" s="2"/>
      <c r="K671" s="2"/>
    </row>
    <row r="672" spans="10:11" ht="12.75">
      <c r="J672" s="2"/>
      <c r="K672" s="2"/>
    </row>
    <row r="673" spans="10:11" ht="12.75">
      <c r="J673" s="2"/>
      <c r="K673" s="2"/>
    </row>
    <row r="674" spans="10:11" ht="12.75">
      <c r="J674" s="2"/>
      <c r="K674" s="2"/>
    </row>
    <row r="675" spans="10:11" ht="12.75">
      <c r="J675" s="2"/>
      <c r="K675" s="2"/>
    </row>
    <row r="676" spans="10:11" ht="12.75">
      <c r="J676" s="2"/>
      <c r="K676" s="2"/>
    </row>
    <row r="677" spans="10:11" ht="12.75">
      <c r="J677" s="2"/>
      <c r="K677" s="2"/>
    </row>
    <row r="678" spans="10:11" ht="12.75">
      <c r="J678" s="2"/>
      <c r="K678" s="2"/>
    </row>
    <row r="679" spans="10:11" ht="12.75">
      <c r="J679" s="2"/>
      <c r="K679" s="2"/>
    </row>
    <row r="680" spans="10:11" ht="12.75">
      <c r="J680" s="2"/>
      <c r="K680" s="2"/>
    </row>
    <row r="681" spans="10:11" ht="12.75">
      <c r="J681" s="2"/>
      <c r="K681" s="2"/>
    </row>
    <row r="682" spans="10:11" ht="12.75">
      <c r="J682" s="2"/>
      <c r="K682" s="2"/>
    </row>
    <row r="683" spans="10:11" ht="12.75">
      <c r="J683" s="2"/>
      <c r="K683" s="2"/>
    </row>
    <row r="684" spans="10:11" ht="12.75">
      <c r="J684" s="2"/>
      <c r="K684" s="2"/>
    </row>
    <row r="685" spans="10:11" ht="12.75">
      <c r="J685" s="2"/>
      <c r="K685" s="2"/>
    </row>
    <row r="686" spans="10:11" ht="12.75">
      <c r="J686" s="2"/>
      <c r="K686" s="2"/>
    </row>
    <row r="687" spans="10:11" ht="12.75">
      <c r="J687" s="2"/>
      <c r="K687" s="2"/>
    </row>
    <row r="688" spans="10:11" ht="12.75">
      <c r="J688" s="2"/>
      <c r="K688" s="2"/>
    </row>
    <row r="689" spans="10:11" ht="12.75">
      <c r="J689" s="2"/>
      <c r="K689" s="2"/>
    </row>
    <row r="690" spans="10:11" ht="12.75">
      <c r="J690" s="2"/>
      <c r="K690" s="2"/>
    </row>
    <row r="691" spans="10:11" ht="12.75">
      <c r="J691" s="2"/>
      <c r="K691" s="2"/>
    </row>
    <row r="692" spans="10:11" ht="12.75">
      <c r="J692" s="2"/>
      <c r="K692" s="2"/>
    </row>
    <row r="693" spans="10:11" ht="12.75">
      <c r="J693" s="2"/>
      <c r="K693" s="2"/>
    </row>
    <row r="694" spans="10:11" ht="12.75">
      <c r="J694" s="2"/>
      <c r="K694" s="2"/>
    </row>
    <row r="695" spans="10:11" ht="12.75">
      <c r="J695" s="2"/>
      <c r="K695" s="2"/>
    </row>
    <row r="696" spans="10:11" ht="12.75">
      <c r="J696" s="2"/>
      <c r="K696" s="2"/>
    </row>
    <row r="697" spans="10:11" ht="12.75">
      <c r="J697" s="2"/>
      <c r="K697" s="2"/>
    </row>
    <row r="698" spans="10:11" ht="12.75">
      <c r="J698" s="2"/>
      <c r="K698" s="2"/>
    </row>
    <row r="699" spans="10:11" ht="12.75">
      <c r="J699" s="2"/>
      <c r="K699" s="2"/>
    </row>
    <row r="700" spans="10:11" ht="12.75">
      <c r="J700" s="2"/>
      <c r="K700" s="2"/>
    </row>
    <row r="701" spans="10:11" ht="12.75">
      <c r="J701" s="2"/>
      <c r="K701" s="2"/>
    </row>
    <row r="702" spans="10:11" ht="12.75">
      <c r="J702" s="2"/>
      <c r="K702" s="2"/>
    </row>
    <row r="703" spans="10:11" ht="12.75">
      <c r="J703" s="2"/>
      <c r="K703" s="2"/>
    </row>
    <row r="704" spans="10:11" ht="12.75">
      <c r="J704" s="2"/>
      <c r="K704" s="2"/>
    </row>
    <row r="705" spans="10:11" ht="12.75">
      <c r="J705" s="2"/>
      <c r="K705" s="2"/>
    </row>
    <row r="706" spans="10:11" ht="12.75">
      <c r="J706" s="2"/>
      <c r="K706" s="2"/>
    </row>
    <row r="707" spans="10:11" ht="12.75">
      <c r="J707" s="2"/>
      <c r="K707" s="2"/>
    </row>
    <row r="708" spans="10:11" ht="12.75">
      <c r="J708" s="2"/>
      <c r="K708" s="2"/>
    </row>
    <row r="709" spans="10:11" ht="12.75">
      <c r="J709" s="2"/>
      <c r="K709" s="2"/>
    </row>
    <row r="710" spans="10:11" ht="12.75">
      <c r="J710" s="2"/>
      <c r="K710" s="2"/>
    </row>
    <row r="711" spans="10:11" ht="12.75">
      <c r="J711" s="2"/>
      <c r="K711" s="2"/>
    </row>
    <row r="712" spans="10:11" ht="12.75">
      <c r="J712" s="2"/>
      <c r="K712" s="2"/>
    </row>
    <row r="713" spans="10:11" ht="12.75">
      <c r="J713" s="2"/>
      <c r="K713" s="2"/>
    </row>
    <row r="714" spans="10:11" ht="12.75">
      <c r="J714" s="2"/>
      <c r="K714" s="2"/>
    </row>
    <row r="715" spans="10:11" ht="12.75">
      <c r="J715" s="2"/>
      <c r="K715" s="2"/>
    </row>
    <row r="716" spans="10:11" ht="12.75">
      <c r="J716" s="2"/>
      <c r="K716" s="2"/>
    </row>
    <row r="717" spans="10:11" ht="12.75">
      <c r="J717" s="2"/>
      <c r="K717" s="2"/>
    </row>
    <row r="718" spans="10:11" ht="12.75">
      <c r="J718" s="2"/>
      <c r="K718" s="2"/>
    </row>
    <row r="719" spans="10:11" ht="12.75">
      <c r="J719" s="2"/>
      <c r="K719" s="2"/>
    </row>
    <row r="720" spans="10:11" ht="12.75">
      <c r="J720" s="2"/>
      <c r="K720" s="2"/>
    </row>
    <row r="721" spans="10:11" ht="12.75">
      <c r="J721" s="2"/>
      <c r="K721" s="2"/>
    </row>
    <row r="722" spans="10:11" ht="12.75">
      <c r="J722" s="2"/>
      <c r="K722" s="2"/>
    </row>
    <row r="723" spans="10:11" ht="12.75">
      <c r="J723" s="2"/>
      <c r="K723" s="2"/>
    </row>
    <row r="724" spans="10:11" ht="12.75">
      <c r="J724" s="2"/>
      <c r="K724" s="2"/>
    </row>
    <row r="725" spans="10:11" ht="12.75">
      <c r="J725" s="2"/>
      <c r="K725" s="2"/>
    </row>
    <row r="726" spans="10:11" ht="12.75">
      <c r="J726" s="2"/>
      <c r="K726" s="2"/>
    </row>
    <row r="727" spans="10:11" ht="12.75">
      <c r="J727" s="2"/>
      <c r="K727" s="2"/>
    </row>
    <row r="728" spans="10:11" ht="12.75">
      <c r="J728" s="2"/>
      <c r="K728" s="2"/>
    </row>
    <row r="729" spans="10:11" ht="12.75">
      <c r="J729" s="2"/>
      <c r="K729" s="2"/>
    </row>
    <row r="730" spans="10:11" ht="12.75">
      <c r="J730" s="2"/>
      <c r="K730" s="2"/>
    </row>
    <row r="731" spans="10:11" ht="12.75">
      <c r="J731" s="2"/>
      <c r="K731" s="2"/>
    </row>
    <row r="732" spans="10:11" ht="12.75">
      <c r="J732" s="2"/>
      <c r="K732" s="2"/>
    </row>
    <row r="733" spans="10:11" ht="12.75">
      <c r="J733" s="2"/>
      <c r="K733" s="2"/>
    </row>
    <row r="734" spans="10:11" ht="12.75">
      <c r="J734" s="2"/>
      <c r="K734" s="2"/>
    </row>
    <row r="735" spans="10:11" ht="12.75">
      <c r="J735" s="2"/>
      <c r="K735" s="2"/>
    </row>
    <row r="736" spans="10:11" ht="12.75">
      <c r="J736" s="2"/>
      <c r="K736" s="2"/>
    </row>
    <row r="737" spans="10:11" ht="12.75">
      <c r="J737" s="2"/>
      <c r="K737" s="2"/>
    </row>
    <row r="738" spans="10:11" ht="12.75">
      <c r="J738" s="2"/>
      <c r="K738" s="2"/>
    </row>
    <row r="739" spans="10:11" ht="12.75">
      <c r="J739" s="2"/>
      <c r="K739" s="2"/>
    </row>
    <row r="740" spans="10:11" ht="12.75">
      <c r="J740" s="2"/>
      <c r="K740" s="2"/>
    </row>
    <row r="741" spans="10:11" ht="12.75">
      <c r="J741" s="2"/>
      <c r="K741" s="2"/>
    </row>
    <row r="742" spans="10:11" ht="12.75">
      <c r="J742" s="2"/>
      <c r="K742" s="2"/>
    </row>
    <row r="743" spans="10:11" ht="12.75">
      <c r="J743" s="2"/>
      <c r="K743" s="2"/>
    </row>
    <row r="744" spans="10:11" ht="12.75">
      <c r="J744" s="2"/>
      <c r="K744" s="2"/>
    </row>
    <row r="745" spans="10:11" ht="12.75">
      <c r="J745" s="2"/>
      <c r="K745" s="2"/>
    </row>
    <row r="746" spans="10:11" ht="12.75">
      <c r="J746" s="2"/>
      <c r="K746" s="2"/>
    </row>
    <row r="747" spans="10:11" ht="12.75">
      <c r="J747" s="2"/>
      <c r="K747" s="2"/>
    </row>
    <row r="748" spans="10:11" ht="12.75">
      <c r="J748" s="2"/>
      <c r="K748" s="2"/>
    </row>
    <row r="749" spans="10:11" ht="12.75">
      <c r="J749" s="2"/>
      <c r="K749" s="2"/>
    </row>
    <row r="750" spans="10:11" ht="12.75">
      <c r="J750" s="2"/>
      <c r="K750" s="2"/>
    </row>
    <row r="751" spans="10:11" ht="12.75">
      <c r="J751" s="2"/>
      <c r="K751" s="2"/>
    </row>
    <row r="752" spans="10:11" ht="12.75">
      <c r="J752" s="2"/>
      <c r="K752" s="2"/>
    </row>
    <row r="753" spans="10:11" ht="12.75">
      <c r="J753" s="2"/>
      <c r="K753" s="2"/>
    </row>
    <row r="754" spans="10:11" ht="12.75">
      <c r="J754" s="2"/>
      <c r="K754" s="2"/>
    </row>
    <row r="755" spans="10:11" ht="12.75">
      <c r="J755" s="2"/>
      <c r="K755" s="2"/>
    </row>
    <row r="756" spans="10:11" ht="12.75">
      <c r="J756" s="2"/>
      <c r="K756" s="2"/>
    </row>
    <row r="757" spans="10:11" ht="12.75">
      <c r="J757" s="2"/>
      <c r="K757" s="2"/>
    </row>
    <row r="758" spans="10:11" ht="12.75">
      <c r="J758" s="2"/>
      <c r="K758" s="2"/>
    </row>
    <row r="759" spans="10:11" ht="12.75">
      <c r="J759" s="2"/>
      <c r="K759" s="2"/>
    </row>
    <row r="760" spans="10:11" ht="12.75">
      <c r="J760" s="2"/>
      <c r="K760" s="2"/>
    </row>
    <row r="761" spans="10:11" ht="12.75">
      <c r="J761" s="2"/>
      <c r="K761" s="2"/>
    </row>
    <row r="762" spans="10:11" ht="12.75">
      <c r="J762" s="2"/>
      <c r="K762" s="2"/>
    </row>
    <row r="763" spans="10:11" ht="12.75">
      <c r="J763" s="2"/>
      <c r="K763" s="2"/>
    </row>
    <row r="764" spans="10:11" ht="12.75">
      <c r="J764" s="2"/>
      <c r="K764" s="2"/>
    </row>
    <row r="765" spans="10:11" ht="12.75">
      <c r="J765" s="2"/>
      <c r="K765" s="2"/>
    </row>
    <row r="766" spans="10:11" ht="12.75">
      <c r="J766" s="2"/>
      <c r="K766" s="2"/>
    </row>
    <row r="767" spans="10:11" ht="12.75">
      <c r="J767" s="2"/>
      <c r="K767" s="2"/>
    </row>
    <row r="768" spans="10:11" ht="12.75">
      <c r="J768" s="2"/>
      <c r="K768" s="2"/>
    </row>
    <row r="769" spans="10:11" ht="12.75">
      <c r="J769" s="2"/>
      <c r="K769" s="2"/>
    </row>
    <row r="770" spans="10:11" ht="12.75">
      <c r="J770" s="2"/>
      <c r="K770" s="2"/>
    </row>
    <row r="771" spans="10:11" ht="12.75">
      <c r="J771" s="2"/>
      <c r="K771" s="2"/>
    </row>
    <row r="772" spans="10:11" ht="12.75">
      <c r="J772" s="2"/>
      <c r="K772" s="2"/>
    </row>
    <row r="773" spans="10:11" ht="12.75">
      <c r="J773" s="2"/>
      <c r="K773" s="2"/>
    </row>
    <row r="774" spans="10:11" ht="12.75">
      <c r="J774" s="2"/>
      <c r="K774" s="2"/>
    </row>
    <row r="775" spans="10:11" ht="12.75">
      <c r="J775" s="2"/>
      <c r="K775" s="2"/>
    </row>
    <row r="776" spans="10:11" ht="12.75">
      <c r="J776" s="2"/>
      <c r="K776" s="2"/>
    </row>
    <row r="777" spans="10:11" ht="12.75">
      <c r="J777" s="2"/>
      <c r="K777" s="2"/>
    </row>
    <row r="778" spans="10:11" ht="12.75">
      <c r="J778" s="2"/>
      <c r="K778" s="2"/>
    </row>
    <row r="779" spans="10:11" ht="12.75">
      <c r="J779" s="2"/>
      <c r="K779" s="2"/>
    </row>
    <row r="780" spans="10:11" ht="12.75">
      <c r="J780" s="2"/>
      <c r="K780" s="2"/>
    </row>
    <row r="781" spans="10:11" ht="12.75">
      <c r="J781" s="2"/>
      <c r="K781" s="2"/>
    </row>
    <row r="782" spans="10:11" ht="12.75">
      <c r="J782" s="2"/>
      <c r="K782" s="2"/>
    </row>
    <row r="783" spans="10:11" ht="12.75">
      <c r="J783" s="2"/>
      <c r="K783" s="2"/>
    </row>
    <row r="784" spans="10:11" ht="12.75">
      <c r="J784" s="2"/>
      <c r="K784" s="2"/>
    </row>
    <row r="785" spans="10:11" ht="12.75">
      <c r="J785" s="2"/>
      <c r="K785" s="2"/>
    </row>
    <row r="786" spans="10:11" ht="12.75">
      <c r="J786" s="2"/>
      <c r="K786" s="2"/>
    </row>
    <row r="787" spans="10:11" ht="12.75">
      <c r="J787" s="2"/>
      <c r="K787" s="2"/>
    </row>
    <row r="788" spans="10:11" ht="12.75">
      <c r="J788" s="2"/>
      <c r="K788" s="2"/>
    </row>
    <row r="789" spans="10:11" ht="12.75">
      <c r="J789" s="2"/>
      <c r="K789" s="2"/>
    </row>
    <row r="790" spans="10:11" ht="12.75">
      <c r="J790" s="2"/>
      <c r="K790" s="2"/>
    </row>
    <row r="791" spans="10:11" ht="12.75">
      <c r="J791" s="2"/>
      <c r="K791" s="2"/>
    </row>
    <row r="792" spans="10:11" ht="12.75">
      <c r="J792" s="2"/>
      <c r="K792" s="2"/>
    </row>
    <row r="793" spans="10:11" ht="12.75">
      <c r="J793" s="2"/>
      <c r="K793" s="2"/>
    </row>
    <row r="794" spans="10:11" ht="12.75">
      <c r="J794" s="2"/>
      <c r="K794" s="2"/>
    </row>
    <row r="795" spans="10:11" ht="12.75">
      <c r="J795" s="2"/>
      <c r="K795" s="2"/>
    </row>
    <row r="796" spans="10:11" ht="12.75">
      <c r="J796" s="2"/>
      <c r="K796" s="2"/>
    </row>
    <row r="797" spans="10:11" ht="12.75">
      <c r="J797" s="2"/>
      <c r="K797" s="2"/>
    </row>
    <row r="798" spans="10:11" ht="12.75">
      <c r="J798" s="2"/>
      <c r="K798" s="2"/>
    </row>
    <row r="799" spans="10:11" ht="12.75">
      <c r="J799" s="2"/>
      <c r="K799" s="2"/>
    </row>
    <row r="800" spans="10:11" ht="12.75">
      <c r="J800" s="2"/>
      <c r="K800" s="2"/>
    </row>
    <row r="801" spans="10:11" ht="12.75">
      <c r="J801" s="2"/>
      <c r="K801" s="2"/>
    </row>
    <row r="802" spans="10:11" ht="12.75">
      <c r="J802" s="2"/>
      <c r="K802" s="2"/>
    </row>
    <row r="803" spans="10:11" ht="12.75">
      <c r="J803" s="2"/>
      <c r="K803" s="2"/>
    </row>
    <row r="804" spans="10:11" ht="12.75">
      <c r="J804" s="2"/>
      <c r="K804" s="2"/>
    </row>
    <row r="805" spans="10:11" ht="12.75">
      <c r="J805" s="2"/>
      <c r="K805" s="2"/>
    </row>
    <row r="806" spans="10:11" ht="12.75">
      <c r="J806" s="2"/>
      <c r="K806" s="2"/>
    </row>
    <row r="807" spans="10:11" ht="12.75">
      <c r="J807" s="2"/>
      <c r="K807" s="2"/>
    </row>
    <row r="808" spans="10:11" ht="12.75">
      <c r="J808" s="2"/>
      <c r="K808" s="2"/>
    </row>
    <row r="809" spans="10:11" ht="12.75">
      <c r="J809" s="2"/>
      <c r="K809" s="2"/>
    </row>
    <row r="810" spans="10:11" ht="12.75">
      <c r="J810" s="2"/>
      <c r="K810" s="2"/>
    </row>
    <row r="811" spans="10:11" ht="12.75">
      <c r="J811" s="2"/>
      <c r="K811" s="2"/>
    </row>
    <row r="812" spans="10:11" ht="12.75">
      <c r="J812" s="2"/>
      <c r="K812" s="2"/>
    </row>
    <row r="813" spans="10:11" ht="12.75">
      <c r="J813" s="2"/>
      <c r="K813" s="2"/>
    </row>
    <row r="814" spans="10:11" ht="12.75">
      <c r="J814" s="2"/>
      <c r="K814" s="2"/>
    </row>
    <row r="815" spans="10:11" ht="12.75">
      <c r="J815" s="2"/>
      <c r="K815" s="2"/>
    </row>
    <row r="816" spans="10:11" ht="12.75">
      <c r="J816" s="2"/>
      <c r="K816" s="2"/>
    </row>
    <row r="817" spans="10:11" ht="12.75">
      <c r="J817" s="2"/>
      <c r="K817" s="2"/>
    </row>
    <row r="818" spans="10:11" ht="12.75">
      <c r="J818" s="2"/>
      <c r="K818" s="2"/>
    </row>
    <row r="819" spans="10:11" ht="12.75">
      <c r="J819" s="2"/>
      <c r="K819" s="2"/>
    </row>
    <row r="820" spans="10:11" ht="12.75">
      <c r="J820" s="2"/>
      <c r="K820" s="2"/>
    </row>
    <row r="821" spans="10:11" ht="12.75">
      <c r="J821" s="2"/>
      <c r="K821" s="2"/>
    </row>
    <row r="822" spans="10:11" ht="12.75">
      <c r="J822" s="2"/>
      <c r="K822" s="2"/>
    </row>
    <row r="823" spans="10:11" ht="12.75">
      <c r="J823" s="2"/>
      <c r="K823" s="2"/>
    </row>
    <row r="824" spans="10:11" ht="12.75">
      <c r="J824" s="2"/>
      <c r="K824" s="2"/>
    </row>
    <row r="825" spans="10:11" ht="12.75">
      <c r="J825" s="2"/>
      <c r="K825" s="2"/>
    </row>
    <row r="826" spans="10:11" ht="12.75">
      <c r="J826" s="2"/>
      <c r="K826" s="2"/>
    </row>
    <row r="827" spans="10:11" ht="12.75">
      <c r="J827" s="2"/>
      <c r="K827" s="2"/>
    </row>
    <row r="828" spans="10:11" ht="12.75">
      <c r="J828" s="2"/>
      <c r="K828" s="2"/>
    </row>
    <row r="829" spans="10:11" ht="12.75">
      <c r="J829" s="2"/>
      <c r="K829" s="2"/>
    </row>
    <row r="830" spans="10:11" ht="12.75">
      <c r="J830" s="2"/>
      <c r="K830" s="2"/>
    </row>
    <row r="831" spans="10:11" ht="12.75">
      <c r="J831" s="2"/>
      <c r="K831" s="2"/>
    </row>
    <row r="832" spans="10:11" ht="12.75">
      <c r="J832" s="2"/>
      <c r="K832" s="2"/>
    </row>
    <row r="833" spans="10:11" ht="12.75">
      <c r="J833" s="2"/>
      <c r="K833" s="2"/>
    </row>
    <row r="834" spans="10:11" ht="12.75">
      <c r="J834" s="2"/>
      <c r="K834" s="2"/>
    </row>
    <row r="835" spans="10:11" ht="12.75">
      <c r="J835" s="2"/>
      <c r="K835" s="2"/>
    </row>
    <row r="836" spans="10:11" ht="12.75">
      <c r="J836" s="2"/>
      <c r="K836" s="2"/>
    </row>
    <row r="837" spans="10:11" ht="12.75">
      <c r="J837" s="2"/>
      <c r="K837" s="2"/>
    </row>
    <row r="838" spans="10:11" ht="12.75">
      <c r="J838" s="2"/>
      <c r="K838" s="2"/>
    </row>
    <row r="839" spans="10:11" ht="12.75">
      <c r="J839" s="2"/>
      <c r="K839" s="2"/>
    </row>
    <row r="840" spans="10:11" ht="12.75">
      <c r="J840" s="2"/>
      <c r="K840" s="2"/>
    </row>
    <row r="841" spans="10:11" ht="12.75">
      <c r="J841" s="2"/>
      <c r="K841" s="2"/>
    </row>
    <row r="842" spans="10:11" ht="12.75">
      <c r="J842" s="2"/>
      <c r="K842" s="2"/>
    </row>
    <row r="843" spans="10:11" ht="12.75">
      <c r="J843" s="2"/>
      <c r="K843" s="2"/>
    </row>
    <row r="844" spans="10:11" ht="12.75">
      <c r="J844" s="2"/>
      <c r="K844" s="2"/>
    </row>
    <row r="845" spans="10:11" ht="12.75">
      <c r="J845" s="2"/>
      <c r="K845" s="2"/>
    </row>
    <row r="846" spans="10:11" ht="12.75">
      <c r="J846" s="2"/>
      <c r="K846" s="2"/>
    </row>
    <row r="847" spans="10:11" ht="12.75">
      <c r="J847" s="2"/>
      <c r="K847" s="2"/>
    </row>
    <row r="848" spans="10:11" ht="12.75">
      <c r="J848" s="2"/>
      <c r="K848" s="2"/>
    </row>
    <row r="849" spans="10:11" ht="12.75">
      <c r="J849" s="2"/>
      <c r="K849" s="2"/>
    </row>
    <row r="850" spans="10:11" ht="12.75">
      <c r="J850" s="2"/>
      <c r="K850" s="2"/>
    </row>
    <row r="851" spans="10:11" ht="12.75">
      <c r="J851" s="2"/>
      <c r="K851" s="2"/>
    </row>
    <row r="852" spans="10:11" ht="12.75">
      <c r="J852" s="2"/>
      <c r="K852" s="2"/>
    </row>
    <row r="853" spans="10:11" ht="12.75">
      <c r="J853" s="2"/>
      <c r="K853" s="2"/>
    </row>
    <row r="854" spans="10:11" ht="12.75">
      <c r="J854" s="2"/>
      <c r="K854" s="2"/>
    </row>
    <row r="855" spans="10:11" ht="12.75">
      <c r="J855" s="2"/>
      <c r="K855" s="2"/>
    </row>
    <row r="856" spans="10:11" ht="12.75">
      <c r="J856" s="2"/>
      <c r="K856" s="2"/>
    </row>
    <row r="857" spans="10:11" ht="12.75">
      <c r="J857" s="2"/>
      <c r="K857" s="2"/>
    </row>
    <row r="858" spans="10:11" ht="12.75">
      <c r="J858" s="2"/>
      <c r="K858" s="2"/>
    </row>
    <row r="859" spans="10:11" ht="12.75">
      <c r="J859" s="2"/>
      <c r="K859" s="2"/>
    </row>
    <row r="860" spans="10:11" ht="12.75">
      <c r="J860" s="2"/>
      <c r="K860" s="2"/>
    </row>
    <row r="861" spans="10:11" ht="12.75">
      <c r="J861" s="2"/>
      <c r="K861" s="2"/>
    </row>
    <row r="862" spans="10:11" ht="12.75">
      <c r="J862" s="2"/>
      <c r="K862" s="2"/>
    </row>
    <row r="863" spans="10:11" ht="12.75">
      <c r="J863" s="2"/>
      <c r="K863" s="2"/>
    </row>
    <row r="864" spans="10:11" ht="12.75">
      <c r="J864" s="2"/>
      <c r="K864" s="2"/>
    </row>
    <row r="865" spans="10:11" ht="12.75">
      <c r="J865" s="2"/>
      <c r="K865" s="2"/>
    </row>
    <row r="866" spans="10:11" ht="12.75">
      <c r="J866" s="2"/>
      <c r="K866" s="2"/>
    </row>
    <row r="867" spans="10:11" ht="12.75">
      <c r="J867" s="2"/>
      <c r="K867" s="2"/>
    </row>
    <row r="868" spans="10:11" ht="12.75">
      <c r="J868" s="2"/>
      <c r="K868" s="2"/>
    </row>
    <row r="869" spans="10:11" ht="12.75">
      <c r="J869" s="2"/>
      <c r="K869" s="2"/>
    </row>
    <row r="870" spans="10:11" ht="12.75">
      <c r="J870" s="2"/>
      <c r="K870" s="2"/>
    </row>
    <row r="871" spans="10:11" ht="12.75">
      <c r="J871" s="2"/>
      <c r="K871" s="2"/>
    </row>
    <row r="872" spans="10:11" ht="12.75">
      <c r="J872" s="2"/>
      <c r="K872" s="2"/>
    </row>
    <row r="873" spans="10:11" ht="12.75">
      <c r="J873" s="2"/>
      <c r="K873" s="2"/>
    </row>
    <row r="874" spans="10:11" ht="12.75">
      <c r="J874" s="2"/>
      <c r="K874" s="2"/>
    </row>
    <row r="875" spans="10:11" ht="12.75">
      <c r="J875" s="2"/>
      <c r="K875" s="2"/>
    </row>
    <row r="876" spans="10:11" ht="12.75">
      <c r="J876" s="2"/>
      <c r="K876" s="2"/>
    </row>
    <row r="877" spans="10:11" ht="12.75">
      <c r="J877" s="2"/>
      <c r="K877" s="2"/>
    </row>
    <row r="878" spans="10:11" ht="12.75">
      <c r="J878" s="2"/>
      <c r="K878" s="2"/>
    </row>
    <row r="879" spans="10:11" ht="12.75">
      <c r="J879" s="2"/>
      <c r="K879" s="2"/>
    </row>
    <row r="880" spans="10:11" ht="12.75">
      <c r="J880" s="2"/>
      <c r="K880" s="2"/>
    </row>
    <row r="881" spans="10:11" ht="12.75">
      <c r="J881" s="2"/>
      <c r="K881" s="2"/>
    </row>
    <row r="882" spans="10:11" ht="12.75">
      <c r="J882" s="2"/>
      <c r="K882" s="2"/>
    </row>
    <row r="883" spans="10:11" ht="12.75">
      <c r="J883" s="2"/>
      <c r="K883" s="2"/>
    </row>
    <row r="884" spans="10:11" ht="12.75">
      <c r="J884" s="2"/>
      <c r="K884" s="2"/>
    </row>
    <row r="885" spans="10:11" ht="12.75">
      <c r="J885" s="2"/>
      <c r="K885" s="2"/>
    </row>
    <row r="886" spans="10:11" ht="12.75">
      <c r="J886" s="2"/>
      <c r="K886" s="2"/>
    </row>
    <row r="887" spans="10:11" ht="12.75">
      <c r="J887" s="2"/>
      <c r="K887" s="2"/>
    </row>
    <row r="888" spans="10:11" ht="12.75">
      <c r="J888" s="2"/>
      <c r="K888" s="2"/>
    </row>
    <row r="889" spans="10:11" ht="12.75">
      <c r="J889" s="2"/>
      <c r="K889" s="2"/>
    </row>
    <row r="890" spans="10:11" ht="12.75">
      <c r="J890" s="2"/>
      <c r="K890" s="2"/>
    </row>
    <row r="891" spans="10:11" ht="12.75">
      <c r="J891" s="2"/>
      <c r="K891" s="2"/>
    </row>
    <row r="892" spans="10:11" ht="12.75">
      <c r="J892" s="2"/>
      <c r="K892" s="2"/>
    </row>
    <row r="893" spans="10:11" ht="12.75">
      <c r="J893" s="2"/>
      <c r="K893" s="2"/>
    </row>
    <row r="894" spans="10:11" ht="12.75">
      <c r="J894" s="2"/>
      <c r="K894" s="2"/>
    </row>
    <row r="895" spans="10:11" ht="12.75">
      <c r="J895" s="2"/>
      <c r="K895" s="2"/>
    </row>
    <row r="896" spans="10:11" ht="12.75">
      <c r="J896" s="2"/>
      <c r="K896" s="2"/>
    </row>
    <row r="897" spans="10:11" ht="12.75">
      <c r="J897" s="2"/>
      <c r="K897" s="2"/>
    </row>
    <row r="898" spans="10:11" ht="12.75">
      <c r="J898" s="2"/>
      <c r="K898" s="2"/>
    </row>
    <row r="899" spans="10:11" ht="12.75">
      <c r="J899" s="2"/>
      <c r="K899" s="2"/>
    </row>
    <row r="900" spans="10:11" ht="12.75">
      <c r="J900" s="2"/>
      <c r="K900" s="2"/>
    </row>
    <row r="901" spans="10:11" ht="12.75">
      <c r="J901" s="2"/>
      <c r="K901" s="2"/>
    </row>
    <row r="902" spans="10:11" ht="12.75">
      <c r="J902" s="2"/>
      <c r="K902" s="2"/>
    </row>
    <row r="903" spans="10:11" ht="12.75">
      <c r="J903" s="2"/>
      <c r="K903" s="2"/>
    </row>
    <row r="904" spans="10:11" ht="12.75">
      <c r="J904" s="2"/>
      <c r="K904" s="2"/>
    </row>
    <row r="905" spans="10:11" ht="12.75">
      <c r="J905" s="2"/>
      <c r="K905" s="2"/>
    </row>
    <row r="906" spans="10:11" ht="12.75">
      <c r="J906" s="2"/>
      <c r="K906" s="2"/>
    </row>
    <row r="907" spans="10:11" ht="12.75">
      <c r="J907" s="2"/>
      <c r="K907" s="2"/>
    </row>
    <row r="908" spans="10:11" ht="12.75">
      <c r="J908" s="2"/>
      <c r="K908" s="2"/>
    </row>
    <row r="909" spans="10:11" ht="12.75">
      <c r="J909" s="2"/>
      <c r="K909" s="2"/>
    </row>
    <row r="910" spans="10:11" ht="12.75">
      <c r="J910" s="2"/>
      <c r="K910" s="2"/>
    </row>
    <row r="911" spans="10:11" ht="12.75">
      <c r="J911" s="2"/>
      <c r="K911" s="2"/>
    </row>
    <row r="912" spans="10:11" ht="12.75">
      <c r="J912" s="2"/>
      <c r="K912" s="2"/>
    </row>
    <row r="913" spans="10:11" ht="12.75">
      <c r="J913" s="2"/>
      <c r="K913" s="2"/>
    </row>
    <row r="914" spans="10:11" ht="12.75">
      <c r="J914" s="2"/>
      <c r="K914" s="2"/>
    </row>
    <row r="915" spans="10:11" ht="12.75">
      <c r="J915" s="2"/>
      <c r="K915" s="2"/>
    </row>
    <row r="916" spans="10:11" ht="12.75">
      <c r="J916" s="2"/>
      <c r="K916" s="2"/>
    </row>
    <row r="917" spans="10:11" ht="12.75">
      <c r="J917" s="2"/>
      <c r="K917" s="2"/>
    </row>
    <row r="918" spans="10:11" ht="12.75">
      <c r="J918" s="2"/>
      <c r="K918" s="2"/>
    </row>
    <row r="919" spans="10:11" ht="12.75">
      <c r="J919" s="2"/>
      <c r="K919" s="2"/>
    </row>
    <row r="920" spans="10:11" ht="12.75">
      <c r="J920" s="2"/>
      <c r="K920" s="2"/>
    </row>
    <row r="921" spans="10:11" ht="12.75">
      <c r="J921" s="2"/>
      <c r="K921" s="2"/>
    </row>
    <row r="922" spans="10:11" ht="12.75">
      <c r="J922" s="2"/>
      <c r="K922" s="2"/>
    </row>
    <row r="923" spans="10:11" ht="12.75">
      <c r="J923" s="2"/>
      <c r="K923" s="2"/>
    </row>
    <row r="924" spans="10:11" ht="12.75">
      <c r="J924" s="2"/>
      <c r="K924" s="2"/>
    </row>
    <row r="925" spans="10:11" ht="12.75">
      <c r="J925" s="2"/>
      <c r="K925" s="2"/>
    </row>
    <row r="926" spans="10:11" ht="12.75">
      <c r="J926" s="2"/>
      <c r="K926" s="2"/>
    </row>
    <row r="927" spans="10:11" ht="12.75">
      <c r="J927" s="2"/>
      <c r="K927" s="2"/>
    </row>
    <row r="928" spans="10:11" ht="12.75">
      <c r="J928" s="2"/>
      <c r="K928" s="2"/>
    </row>
    <row r="929" spans="10:11" ht="12.75">
      <c r="J929" s="2"/>
      <c r="K929" s="2"/>
    </row>
    <row r="930" spans="10:11" ht="12.75">
      <c r="J930" s="2"/>
      <c r="K930" s="2"/>
    </row>
    <row r="931" spans="10:11" ht="12.75">
      <c r="J931" s="2"/>
      <c r="K931" s="2"/>
    </row>
    <row r="932" spans="10:11" ht="12.75">
      <c r="J932" s="2"/>
      <c r="K932" s="2"/>
    </row>
    <row r="933" spans="10:11" ht="12.75">
      <c r="J933" s="2"/>
      <c r="K933" s="2"/>
    </row>
    <row r="934" spans="10:11" ht="12.75">
      <c r="J934" s="2"/>
      <c r="K934" s="2"/>
    </row>
    <row r="935" spans="10:11" ht="12.75">
      <c r="J935" s="2"/>
      <c r="K935" s="2"/>
    </row>
    <row r="936" spans="10:11" ht="12.75">
      <c r="J936" s="2"/>
      <c r="K936" s="2"/>
    </row>
    <row r="937" spans="10:11" ht="12.75">
      <c r="J937" s="2"/>
      <c r="K937" s="2"/>
    </row>
    <row r="938" spans="10:11" ht="12.75">
      <c r="J938" s="2"/>
      <c r="K938" s="2"/>
    </row>
    <row r="939" spans="10:11" ht="12.75">
      <c r="J939" s="2"/>
      <c r="K939" s="2"/>
    </row>
    <row r="940" spans="10:11" ht="12.75">
      <c r="J940" s="2"/>
      <c r="K940" s="2"/>
    </row>
    <row r="941" spans="10:11" ht="12.75">
      <c r="J941" s="2"/>
      <c r="K941" s="2"/>
    </row>
    <row r="942" spans="10:11" ht="12.75">
      <c r="J942" s="2"/>
      <c r="K942" s="2"/>
    </row>
    <row r="943" spans="10:11" ht="12.75">
      <c r="J943" s="2"/>
      <c r="K943" s="2"/>
    </row>
    <row r="944" spans="10:11" ht="12.75">
      <c r="J944" s="2"/>
      <c r="K944" s="2"/>
    </row>
    <row r="945" spans="10:11" ht="12.75">
      <c r="J945" s="2"/>
      <c r="K945" s="2"/>
    </row>
    <row r="946" spans="10:11" ht="12.75">
      <c r="J946" s="2"/>
      <c r="K946" s="2"/>
    </row>
    <row r="947" spans="10:11" ht="12.75">
      <c r="J947" s="2"/>
      <c r="K947" s="2"/>
    </row>
    <row r="948" spans="10:11" ht="12.75">
      <c r="J948" s="2"/>
      <c r="K948" s="2"/>
    </row>
    <row r="949" spans="10:11" ht="12.75">
      <c r="J949" s="2"/>
      <c r="K949" s="2"/>
    </row>
    <row r="950" spans="10:11" ht="12.75">
      <c r="J950" s="2"/>
      <c r="K950" s="2"/>
    </row>
    <row r="951" spans="10:11" ht="12.75">
      <c r="J951" s="2"/>
      <c r="K951" s="2"/>
    </row>
    <row r="952" spans="10:11" ht="12.75">
      <c r="J952" s="2"/>
      <c r="K952" s="2"/>
    </row>
    <row r="953" spans="10:11" ht="12.75">
      <c r="J953" s="2"/>
      <c r="K953" s="2"/>
    </row>
    <row r="954" spans="10:11" ht="12.75">
      <c r="J954" s="2"/>
      <c r="K954" s="2"/>
    </row>
    <row r="955" spans="10:11" ht="12.75">
      <c r="J955" s="2"/>
      <c r="K955" s="2"/>
    </row>
    <row r="956" spans="10:11" ht="12.75">
      <c r="J956" s="2"/>
      <c r="K956" s="2"/>
    </row>
    <row r="957" spans="10:11" ht="12.75">
      <c r="J957" s="2"/>
      <c r="K957" s="2"/>
    </row>
    <row r="958" spans="10:11" ht="12.75">
      <c r="J958" s="2"/>
      <c r="K958" s="2"/>
    </row>
    <row r="959" spans="10:11" ht="12.75">
      <c r="J959" s="2"/>
      <c r="K959" s="2"/>
    </row>
    <row r="960" spans="10:11" ht="12.75">
      <c r="J960" s="2"/>
      <c r="K960" s="2"/>
    </row>
    <row r="961" spans="10:11" ht="12.75">
      <c r="J961" s="2"/>
      <c r="K961" s="2"/>
    </row>
    <row r="962" spans="10:11" ht="12.75">
      <c r="J962" s="2"/>
      <c r="K962" s="2"/>
    </row>
    <row r="963" spans="10:11" ht="12.75">
      <c r="J963" s="2"/>
      <c r="K963" s="2"/>
    </row>
    <row r="964" spans="10:11" ht="12.75">
      <c r="J964" s="2"/>
      <c r="K964" s="2"/>
    </row>
    <row r="965" spans="10:11" ht="12.75">
      <c r="J965" s="2"/>
      <c r="K965" s="2"/>
    </row>
    <row r="966" spans="10:11" ht="12.75">
      <c r="J966" s="2"/>
      <c r="K966" s="2"/>
    </row>
    <row r="967" spans="10:11" ht="12.75">
      <c r="J967" s="2"/>
      <c r="K967" s="2"/>
    </row>
    <row r="968" spans="10:11" ht="12.75">
      <c r="J968" s="2"/>
      <c r="K968" s="2"/>
    </row>
    <row r="969" spans="10:11" ht="12.75">
      <c r="J969" s="2"/>
      <c r="K969" s="2"/>
    </row>
    <row r="970" spans="10:11" ht="12.75">
      <c r="J970" s="2"/>
      <c r="K970" s="2"/>
    </row>
    <row r="971" spans="10:11" ht="12.75">
      <c r="J971" s="2"/>
      <c r="K971" s="2"/>
    </row>
    <row r="972" spans="10:11" ht="12.75">
      <c r="J972" s="2"/>
      <c r="K972" s="2"/>
    </row>
    <row r="973" spans="10:11" ht="12.75">
      <c r="J973" s="2"/>
      <c r="K973" s="2"/>
    </row>
    <row r="974" spans="10:11" ht="12.75">
      <c r="J974" s="2"/>
      <c r="K974" s="2"/>
    </row>
    <row r="975" spans="10:11" ht="12.75">
      <c r="J975" s="2"/>
      <c r="K975" s="2"/>
    </row>
    <row r="976" spans="10:11" ht="12.75">
      <c r="J976" s="2"/>
      <c r="K976" s="2"/>
    </row>
    <row r="977" spans="10:11" ht="12.75">
      <c r="J977" s="2"/>
      <c r="K977" s="2"/>
    </row>
    <row r="978" spans="10:11" ht="12.75">
      <c r="J978" s="2"/>
      <c r="K978" s="2"/>
    </row>
    <row r="979" spans="10:11" ht="12.75">
      <c r="J979" s="2"/>
      <c r="K979" s="2"/>
    </row>
    <row r="980" spans="10:11" ht="12.75">
      <c r="J980" s="2"/>
      <c r="K980" s="2"/>
    </row>
    <row r="981" spans="10:11" ht="12.75">
      <c r="J981" s="2"/>
      <c r="K981" s="2"/>
    </row>
    <row r="982" spans="10:11" ht="12.75">
      <c r="J982" s="2"/>
      <c r="K982" s="2"/>
    </row>
    <row r="983" spans="10:11" ht="12.75">
      <c r="J983" s="2"/>
      <c r="K983" s="2"/>
    </row>
    <row r="984" spans="10:11" ht="12.75">
      <c r="J984" s="2"/>
      <c r="K984" s="2"/>
    </row>
    <row r="985" spans="10:11" ht="12.75">
      <c r="J985" s="2"/>
      <c r="K985" s="2"/>
    </row>
    <row r="986" spans="10:11" ht="12.75">
      <c r="J986" s="2"/>
      <c r="K986" s="2"/>
    </row>
    <row r="987" spans="10:11" ht="12.75">
      <c r="J987" s="2"/>
      <c r="K987" s="2"/>
    </row>
    <row r="988" spans="10:11" ht="12.75">
      <c r="J988" s="2"/>
      <c r="K988" s="2"/>
    </row>
    <row r="989" spans="10:11" ht="12.75">
      <c r="J989" s="2"/>
      <c r="K989" s="2"/>
    </row>
    <row r="990" spans="10:11" ht="12.75">
      <c r="J990" s="2"/>
      <c r="K990" s="2"/>
    </row>
    <row r="991" spans="10:11" ht="12.75">
      <c r="J991" s="2"/>
      <c r="K991" s="2"/>
    </row>
    <row r="992" spans="10:11" ht="12.75">
      <c r="J992" s="2"/>
      <c r="K992" s="2"/>
    </row>
    <row r="993" spans="10:11" ht="12.75">
      <c r="J993" s="2"/>
      <c r="K993" s="2"/>
    </row>
    <row r="994" spans="10:11" ht="12.75">
      <c r="J994" s="2"/>
      <c r="K994" s="2"/>
    </row>
    <row r="995" spans="10:11" ht="12.75">
      <c r="J995" s="2"/>
      <c r="K995" s="2"/>
    </row>
    <row r="996" spans="10:11" ht="12.75">
      <c r="J996" s="2"/>
      <c r="K996" s="2"/>
    </row>
    <row r="997" spans="10:11" ht="12.75">
      <c r="J997" s="2"/>
      <c r="K997" s="2"/>
    </row>
    <row r="998" spans="10:11" ht="12.75">
      <c r="J998" s="2"/>
      <c r="K998" s="2"/>
    </row>
    <row r="999" spans="10:11" ht="12.75">
      <c r="J999" s="2"/>
      <c r="K999" s="2"/>
    </row>
    <row r="1000" spans="10:11" ht="12.75">
      <c r="J1000" s="2"/>
      <c r="K1000" s="2"/>
    </row>
    <row r="1001" spans="10:11" ht="12.75">
      <c r="J1001" s="2"/>
      <c r="K1001" s="2"/>
    </row>
    <row r="1002" spans="10:11" ht="12.75">
      <c r="J1002" s="2"/>
      <c r="K1002" s="2"/>
    </row>
    <row r="1003" spans="10:11" ht="12.75">
      <c r="J1003" s="2"/>
      <c r="K1003" s="2"/>
    </row>
    <row r="1004" spans="10:11" ht="12.75">
      <c r="J1004" s="2"/>
      <c r="K1004" s="2"/>
    </row>
    <row r="1005" spans="10:11" ht="12.75">
      <c r="J1005" s="2"/>
      <c r="K1005" s="2"/>
    </row>
    <row r="1006" spans="10:11" ht="12.75">
      <c r="J1006" s="2"/>
      <c r="K1006" s="2"/>
    </row>
    <row r="1007" spans="10:11" ht="12.75">
      <c r="J1007" s="2"/>
      <c r="K1007" s="2"/>
    </row>
    <row r="1008" spans="10:11" ht="12.75">
      <c r="J1008" s="2"/>
      <c r="K1008" s="2"/>
    </row>
    <row r="1009" spans="10:11" ht="12.75">
      <c r="J1009" s="2"/>
      <c r="K1009" s="2"/>
    </row>
    <row r="1010" spans="10:11" ht="12.75">
      <c r="J1010" s="2"/>
      <c r="K1010" s="2"/>
    </row>
    <row r="1011" spans="10:11" ht="12.75">
      <c r="J1011" s="2"/>
      <c r="K1011" s="2"/>
    </row>
    <row r="1012" spans="10:11" ht="12.75">
      <c r="J1012" s="2"/>
      <c r="K1012" s="2"/>
    </row>
    <row r="1013" spans="10:11" ht="12.75">
      <c r="J1013" s="2"/>
      <c r="K1013" s="2"/>
    </row>
    <row r="1014" spans="10:11" ht="12.75">
      <c r="J1014" s="2"/>
      <c r="K1014" s="2"/>
    </row>
    <row r="1015" spans="10:11" ht="12.75">
      <c r="J1015" s="2"/>
      <c r="K1015" s="2"/>
    </row>
    <row r="1016" spans="10:11" ht="12.75">
      <c r="J1016" s="2"/>
      <c r="K1016" s="2"/>
    </row>
    <row r="1017" spans="10:11" ht="12.75">
      <c r="J1017" s="2"/>
      <c r="K1017" s="2"/>
    </row>
    <row r="1018" spans="10:11" ht="12.75">
      <c r="J1018" s="2"/>
      <c r="K1018" s="2"/>
    </row>
    <row r="1019" spans="10:11" ht="12.75">
      <c r="J1019" s="2"/>
      <c r="K1019" s="2"/>
    </row>
    <row r="1020" spans="10:11" ht="12.75">
      <c r="J1020" s="2"/>
      <c r="K1020" s="2"/>
    </row>
    <row r="1021" spans="10:11" ht="12.75">
      <c r="J1021" s="2"/>
      <c r="K1021" s="2"/>
    </row>
    <row r="1022" spans="10:11" ht="12.75">
      <c r="J1022" s="2"/>
      <c r="K1022" s="2"/>
    </row>
    <row r="1023" spans="10:11" ht="12.75">
      <c r="J1023" s="2"/>
      <c r="K1023" s="2"/>
    </row>
    <row r="1024" spans="10:11" ht="12.75">
      <c r="J1024" s="2"/>
      <c r="K1024" s="2"/>
    </row>
    <row r="1025" spans="10:11" ht="12.75">
      <c r="J1025" s="2"/>
      <c r="K1025" s="2"/>
    </row>
    <row r="1026" spans="10:11" ht="12.75">
      <c r="J1026" s="2"/>
      <c r="K1026" s="2"/>
    </row>
    <row r="1027" spans="10:11" ht="12.75">
      <c r="J1027" s="2"/>
      <c r="K1027" s="2"/>
    </row>
    <row r="1028" spans="10:11" ht="12.75">
      <c r="J1028" s="2"/>
      <c r="K1028" s="2"/>
    </row>
    <row r="1029" spans="10:11" ht="12.75">
      <c r="J1029" s="2"/>
      <c r="K1029" s="2"/>
    </row>
    <row r="1030" spans="10:11" ht="12.75">
      <c r="J1030" s="2"/>
      <c r="K1030" s="2"/>
    </row>
    <row r="1031" spans="10:11" ht="12.75">
      <c r="J1031" s="2"/>
      <c r="K1031" s="2"/>
    </row>
    <row r="1032" spans="10:11" ht="12.75">
      <c r="J1032" s="2"/>
      <c r="K1032" s="2"/>
    </row>
    <row r="1033" spans="10:11" ht="12.75">
      <c r="J1033" s="2"/>
      <c r="K1033" s="2"/>
    </row>
    <row r="1034" spans="10:11" ht="12.75">
      <c r="J1034" s="2"/>
      <c r="K1034" s="2"/>
    </row>
    <row r="1035" spans="10:11" ht="12.75">
      <c r="J1035" s="2"/>
      <c r="K1035" s="2"/>
    </row>
    <row r="1036" spans="10:11" ht="12.75">
      <c r="J1036" s="2"/>
      <c r="K1036" s="2"/>
    </row>
    <row r="1037" spans="10:11" ht="12.75">
      <c r="J1037" s="2"/>
      <c r="K1037" s="2"/>
    </row>
    <row r="1038" spans="10:11" ht="12.75">
      <c r="J1038" s="2"/>
      <c r="K1038" s="2"/>
    </row>
    <row r="1039" spans="10:11" ht="12.75">
      <c r="J1039" s="2"/>
      <c r="K1039" s="2"/>
    </row>
    <row r="1040" spans="10:11" ht="12.75">
      <c r="J1040" s="2"/>
      <c r="K1040" s="2"/>
    </row>
    <row r="1041" spans="10:11" ht="12.75">
      <c r="J1041" s="2"/>
      <c r="K1041" s="2"/>
    </row>
    <row r="1042" spans="10:11" ht="12.75">
      <c r="J1042" s="2"/>
      <c r="K1042" s="2"/>
    </row>
    <row r="1043" spans="10:11" ht="12.75">
      <c r="J1043" s="2"/>
      <c r="K1043" s="2"/>
    </row>
    <row r="1044" spans="10:11" ht="12.75">
      <c r="J1044" s="2"/>
      <c r="K1044" s="2"/>
    </row>
    <row r="1045" spans="10:11" ht="12.75">
      <c r="J1045" s="2"/>
      <c r="K1045" s="2"/>
    </row>
    <row r="1046" spans="10:11" ht="12.75">
      <c r="J1046" s="2"/>
      <c r="K1046" s="2"/>
    </row>
    <row r="1047" spans="10:11" ht="12.75">
      <c r="J1047" s="2"/>
      <c r="K1047" s="2"/>
    </row>
    <row r="1048" spans="10:11" ht="12.75">
      <c r="J1048" s="2"/>
      <c r="K1048" s="2"/>
    </row>
    <row r="1049" spans="10:11" ht="12.75">
      <c r="J1049" s="2"/>
      <c r="K1049" s="2"/>
    </row>
    <row r="1050" spans="10:11" ht="12.75">
      <c r="J1050" s="2"/>
      <c r="K1050" s="2"/>
    </row>
    <row r="1051" spans="10:11" ht="12.75">
      <c r="J1051" s="2"/>
      <c r="K1051" s="2"/>
    </row>
    <row r="1052" spans="10:11" ht="12.75">
      <c r="J1052" s="2"/>
      <c r="K1052" s="2"/>
    </row>
    <row r="1053" spans="10:11" ht="12.75">
      <c r="J1053" s="2"/>
      <c r="K1053" s="2"/>
    </row>
    <row r="1054" spans="10:11" ht="12.75">
      <c r="J1054" s="2"/>
      <c r="K1054" s="2"/>
    </row>
    <row r="1055" spans="10:11" ht="12.75">
      <c r="J1055" s="2"/>
      <c r="K1055" s="2"/>
    </row>
    <row r="1056" spans="10:11" ht="12.75">
      <c r="J1056" s="2"/>
      <c r="K1056" s="2"/>
    </row>
    <row r="1057" spans="10:11" ht="12.75">
      <c r="J1057" s="2"/>
      <c r="K1057" s="2"/>
    </row>
    <row r="1058" spans="10:11" ht="12.75">
      <c r="J1058" s="2"/>
      <c r="K1058" s="2"/>
    </row>
    <row r="1059" spans="10:11" ht="12.75">
      <c r="J1059" s="2"/>
      <c r="K1059" s="2"/>
    </row>
    <row r="1060" spans="10:11" ht="12.75">
      <c r="J1060" s="2"/>
      <c r="K1060" s="2"/>
    </row>
    <row r="1061" spans="10:11" ht="12.75">
      <c r="J1061" s="2"/>
      <c r="K1061" s="2"/>
    </row>
    <row r="1062" spans="10:11" ht="12.75">
      <c r="J1062" s="2"/>
      <c r="K1062" s="2"/>
    </row>
    <row r="1063" spans="10:11" ht="12.75">
      <c r="J1063" s="2"/>
      <c r="K1063" s="2"/>
    </row>
    <row r="1064" spans="10:11" ht="12.75">
      <c r="J1064" s="2"/>
      <c r="K1064" s="2"/>
    </row>
    <row r="1065" spans="10:11" ht="12.75">
      <c r="J1065" s="2"/>
      <c r="K1065" s="2"/>
    </row>
    <row r="1066" spans="10:11" ht="12.75">
      <c r="J1066" s="2"/>
      <c r="K1066" s="2"/>
    </row>
    <row r="1067" spans="10:11" ht="12.75">
      <c r="J1067" s="2"/>
      <c r="K1067" s="2"/>
    </row>
    <row r="1068" spans="10:11" ht="12.75">
      <c r="J1068" s="2"/>
      <c r="K1068" s="2"/>
    </row>
    <row r="1069" spans="10:11" ht="12.75">
      <c r="J1069" s="2"/>
      <c r="K1069" s="2"/>
    </row>
    <row r="1070" spans="10:11" ht="12.75">
      <c r="J1070" s="2"/>
      <c r="K1070" s="2"/>
    </row>
    <row r="1071" spans="10:11" ht="12.75">
      <c r="J1071" s="2"/>
      <c r="K1071" s="2"/>
    </row>
    <row r="1072" spans="10:11" ht="12.75">
      <c r="J1072" s="2"/>
      <c r="K1072" s="2"/>
    </row>
    <row r="1073" spans="10:11" ht="12.75">
      <c r="J1073" s="2"/>
      <c r="K1073" s="2"/>
    </row>
    <row r="1074" spans="10:11" ht="12.75">
      <c r="J1074" s="2"/>
      <c r="K1074" s="2"/>
    </row>
    <row r="1075" spans="10:11" ht="12.75">
      <c r="J1075" s="2"/>
      <c r="K1075" s="2"/>
    </row>
    <row r="1076" spans="10:11" ht="12.75">
      <c r="J1076" s="2"/>
      <c r="K1076" s="2"/>
    </row>
    <row r="1077" spans="10:11" ht="12.75">
      <c r="J1077" s="2"/>
      <c r="K1077" s="2"/>
    </row>
    <row r="1078" spans="10:11" ht="12.75">
      <c r="J1078" s="2"/>
      <c r="K1078" s="2"/>
    </row>
    <row r="1079" spans="10:11" ht="12.75">
      <c r="J1079" s="2"/>
      <c r="K1079" s="2"/>
    </row>
    <row r="1080" spans="10:11" ht="12.75">
      <c r="J1080" s="2"/>
      <c r="K1080" s="2"/>
    </row>
    <row r="1081" spans="10:11" ht="12.75">
      <c r="J1081" s="2"/>
      <c r="K1081" s="2"/>
    </row>
    <row r="1082" spans="10:11" ht="12.75">
      <c r="J1082" s="2"/>
      <c r="K1082" s="2"/>
    </row>
    <row r="1083" spans="10:11" ht="12.75">
      <c r="J1083" s="2"/>
      <c r="K1083" s="2"/>
    </row>
    <row r="1084" spans="10:11" ht="12.75">
      <c r="J1084" s="2"/>
      <c r="K1084" s="2"/>
    </row>
    <row r="1085" spans="10:11" ht="12.75">
      <c r="J1085" s="2"/>
      <c r="K1085" s="2"/>
    </row>
    <row r="1086" spans="10:11" ht="12.75">
      <c r="J1086" s="2"/>
      <c r="K1086" s="2"/>
    </row>
    <row r="1087" spans="10:11" ht="12.75">
      <c r="J1087" s="2"/>
      <c r="K1087" s="2"/>
    </row>
    <row r="1088" spans="10:11" ht="12.75">
      <c r="J1088" s="2"/>
      <c r="K1088" s="2"/>
    </row>
    <row r="1089" spans="10:11" ht="12.75">
      <c r="J1089" s="2"/>
      <c r="K1089" s="2"/>
    </row>
    <row r="1090" spans="10:11" ht="12.75">
      <c r="J1090" s="2"/>
      <c r="K1090" s="2"/>
    </row>
    <row r="1091" spans="10:11" ht="12.75">
      <c r="J1091" s="2"/>
      <c r="K1091" s="2"/>
    </row>
    <row r="1092" spans="10:11" ht="12.75">
      <c r="J1092" s="2"/>
      <c r="K1092" s="2"/>
    </row>
    <row r="1093" spans="10:11" ht="12.75">
      <c r="J1093" s="2"/>
      <c r="K1093" s="2"/>
    </row>
    <row r="1094" spans="10:11" ht="12.75">
      <c r="J1094" s="2"/>
      <c r="K1094" s="2"/>
    </row>
    <row r="1095" spans="10:11" ht="12.75">
      <c r="J1095" s="2"/>
      <c r="K1095" s="2"/>
    </row>
    <row r="1096" spans="10:11" ht="12.75">
      <c r="J1096" s="2"/>
      <c r="K1096" s="2"/>
    </row>
    <row r="1097" spans="10:11" ht="12.75">
      <c r="J1097" s="2"/>
      <c r="K1097" s="2"/>
    </row>
    <row r="1098" spans="10:11" ht="12.75">
      <c r="J1098" s="2"/>
      <c r="K1098" s="2"/>
    </row>
    <row r="1099" spans="10:11" ht="12.75">
      <c r="J1099" s="2"/>
      <c r="K1099" s="2"/>
    </row>
    <row r="1100" spans="10:11" ht="12.75">
      <c r="J1100" s="2"/>
      <c r="K1100" s="2"/>
    </row>
    <row r="1101" spans="10:11" ht="12.75">
      <c r="J1101" s="2"/>
      <c r="K1101" s="2"/>
    </row>
    <row r="1102" spans="10:11" ht="12.75">
      <c r="J1102" s="2"/>
      <c r="K1102" s="2"/>
    </row>
    <row r="1103" spans="10:11" ht="12.75">
      <c r="J1103" s="2"/>
      <c r="K1103" s="2"/>
    </row>
    <row r="1104" spans="10:11" ht="12.75">
      <c r="J1104" s="2"/>
      <c r="K1104" s="2"/>
    </row>
    <row r="1105" spans="10:11" ht="12.75">
      <c r="J1105" s="2"/>
      <c r="K1105" s="2"/>
    </row>
    <row r="1106" spans="10:11" ht="12.75">
      <c r="J1106" s="2"/>
      <c r="K1106" s="2"/>
    </row>
    <row r="1107" spans="10:11" ht="12.75">
      <c r="J1107" s="2"/>
      <c r="K1107" s="2"/>
    </row>
    <row r="1108" spans="10:11" ht="12.75">
      <c r="J1108" s="2"/>
      <c r="K1108" s="2"/>
    </row>
    <row r="1109" spans="10:11" ht="12.75">
      <c r="J1109" s="2"/>
      <c r="K1109" s="2"/>
    </row>
    <row r="1110" spans="10:11" ht="12.75">
      <c r="J1110" s="2"/>
      <c r="K1110" s="2"/>
    </row>
    <row r="1111" spans="10:11" ht="12.75">
      <c r="J1111" s="2"/>
      <c r="K1111" s="2"/>
    </row>
    <row r="1112" spans="10:11" ht="12.75">
      <c r="J1112" s="2"/>
      <c r="K1112" s="2"/>
    </row>
    <row r="1113" spans="10:11" ht="12.75">
      <c r="J1113" s="2"/>
      <c r="K1113" s="2"/>
    </row>
    <row r="1114" spans="10:11" ht="12.75">
      <c r="J1114" s="2"/>
      <c r="K1114" s="2"/>
    </row>
    <row r="1115" spans="10:11" ht="12.75">
      <c r="J1115" s="2"/>
      <c r="K1115" s="2"/>
    </row>
    <row r="1116" spans="10:11" ht="12.75">
      <c r="J1116" s="2"/>
      <c r="K1116" s="2"/>
    </row>
    <row r="1117" spans="10:11" ht="12.75">
      <c r="J1117" s="2"/>
      <c r="K1117" s="2"/>
    </row>
    <row r="1118" spans="10:11" ht="12.75">
      <c r="J1118" s="2"/>
      <c r="K1118" s="2"/>
    </row>
    <row r="1119" spans="10:11" ht="12.75">
      <c r="J1119" s="2"/>
      <c r="K1119" s="2"/>
    </row>
    <row r="1120" spans="10:11" ht="12.75">
      <c r="J1120" s="2"/>
      <c r="K1120" s="2"/>
    </row>
    <row r="1121" spans="10:11" ht="12.75">
      <c r="J1121" s="2"/>
      <c r="K1121" s="2"/>
    </row>
    <row r="1122" spans="10:11" ht="12.75">
      <c r="J1122" s="2"/>
      <c r="K1122" s="2"/>
    </row>
    <row r="1123" spans="10:11" ht="12.75">
      <c r="J1123" s="2"/>
      <c r="K1123" s="2"/>
    </row>
    <row r="1124" spans="10:11" ht="12.75">
      <c r="J1124" s="2"/>
      <c r="K1124" s="2"/>
    </row>
    <row r="1125" spans="10:11" ht="12.75">
      <c r="J1125" s="2"/>
      <c r="K1125" s="2"/>
    </row>
    <row r="1126" spans="10:11" ht="12.75">
      <c r="J1126" s="2"/>
      <c r="K1126" s="2"/>
    </row>
    <row r="1127" spans="10:11" ht="12.75">
      <c r="J1127" s="2"/>
      <c r="K1127" s="2"/>
    </row>
    <row r="1128" spans="10:11" ht="12.75">
      <c r="J1128" s="2"/>
      <c r="K1128" s="2"/>
    </row>
    <row r="1129" spans="10:11" ht="12.75">
      <c r="J1129" s="2"/>
      <c r="K1129" s="2"/>
    </row>
    <row r="1130" spans="10:11" ht="12.75">
      <c r="J1130" s="2"/>
      <c r="K1130" s="2"/>
    </row>
    <row r="1131" spans="10:11" ht="12.75">
      <c r="J1131" s="2"/>
      <c r="K1131" s="2"/>
    </row>
    <row r="1132" spans="10:11" ht="12.75">
      <c r="J1132" s="2"/>
      <c r="K1132" s="2"/>
    </row>
    <row r="1133" spans="10:11" ht="12.75">
      <c r="J1133" s="2"/>
      <c r="K1133" s="2"/>
    </row>
    <row r="1134" spans="10:11" ht="12.75">
      <c r="J1134" s="2"/>
      <c r="K1134" s="2"/>
    </row>
    <row r="1135" spans="10:11" ht="12.75">
      <c r="J1135" s="2"/>
      <c r="K1135" s="2"/>
    </row>
    <row r="1136" spans="10:11" ht="12.75">
      <c r="J1136" s="2"/>
      <c r="K1136" s="2"/>
    </row>
    <row r="1137" spans="10:11" ht="12.75">
      <c r="J1137" s="2"/>
      <c r="K1137" s="2"/>
    </row>
    <row r="1138" spans="10:11" ht="12.75">
      <c r="J1138" s="2"/>
      <c r="K1138" s="2"/>
    </row>
    <row r="1139" spans="10:11" ht="12.75">
      <c r="J1139" s="2"/>
      <c r="K1139" s="2"/>
    </row>
    <row r="1140" spans="10:11" ht="12.75">
      <c r="J1140" s="2"/>
      <c r="K1140" s="2"/>
    </row>
    <row r="1141" spans="10:11" ht="12.75">
      <c r="J1141" s="2"/>
      <c r="K1141" s="2"/>
    </row>
    <row r="1142" spans="10:11" ht="12.75">
      <c r="J1142" s="2"/>
      <c r="K1142" s="2"/>
    </row>
    <row r="1143" spans="10:11" ht="12.75">
      <c r="J1143" s="2"/>
      <c r="K1143" s="2"/>
    </row>
    <row r="1144" spans="10:11" ht="12.75">
      <c r="J1144" s="2"/>
      <c r="K1144" s="2"/>
    </row>
    <row r="1145" spans="10:11" ht="12.75">
      <c r="J1145" s="2"/>
      <c r="K1145" s="2"/>
    </row>
    <row r="1146" spans="10:11" ht="12.75">
      <c r="J1146" s="2"/>
      <c r="K1146" s="2"/>
    </row>
    <row r="1147" spans="10:11" ht="12.75">
      <c r="J1147" s="2"/>
      <c r="K1147" s="2"/>
    </row>
    <row r="1148" spans="10:11" ht="12.75">
      <c r="J1148" s="2"/>
      <c r="K1148" s="2"/>
    </row>
    <row r="1149" spans="10:11" ht="12.75">
      <c r="J1149" s="2"/>
      <c r="K1149" s="2"/>
    </row>
    <row r="1150" spans="10:11" ht="12.75">
      <c r="J1150" s="2"/>
      <c r="K1150" s="2"/>
    </row>
    <row r="1151" spans="10:11" ht="12.75">
      <c r="J1151" s="2"/>
      <c r="K1151" s="2"/>
    </row>
    <row r="1152" spans="10:11" ht="12.75">
      <c r="J1152" s="2"/>
      <c r="K1152" s="2"/>
    </row>
    <row r="1153" spans="10:11" ht="12.75">
      <c r="J1153" s="2"/>
      <c r="K1153" s="2"/>
    </row>
    <row r="1154" spans="10:11" ht="12.75">
      <c r="J1154" s="2"/>
      <c r="K1154" s="2"/>
    </row>
    <row r="1155" spans="10:11" ht="12.75">
      <c r="J1155" s="2"/>
      <c r="K1155" s="2"/>
    </row>
    <row r="1156" spans="10:11" ht="12.75">
      <c r="J1156" s="2"/>
      <c r="K1156" s="2"/>
    </row>
    <row r="1157" spans="10:11" ht="12.75">
      <c r="J1157" s="2"/>
      <c r="K1157" s="2"/>
    </row>
    <row r="1158" spans="10:11" ht="12.75">
      <c r="J1158" s="2"/>
      <c r="K1158" s="2"/>
    </row>
    <row r="1159" spans="10:11" ht="12.75">
      <c r="J1159" s="2"/>
      <c r="K1159" s="2"/>
    </row>
    <row r="1160" spans="10:11" ht="12.75">
      <c r="J1160" s="2"/>
      <c r="K1160" s="2"/>
    </row>
    <row r="1161" spans="10:11" ht="12.75">
      <c r="J1161" s="2"/>
      <c r="K1161" s="2"/>
    </row>
    <row r="1162" spans="10:11" ht="12.75">
      <c r="J1162" s="2"/>
      <c r="K1162" s="2"/>
    </row>
    <row r="1163" spans="10:11" ht="12.75">
      <c r="J1163" s="2"/>
      <c r="K1163" s="2"/>
    </row>
    <row r="1164" spans="10:11" ht="12.75">
      <c r="J1164" s="2"/>
      <c r="K1164" s="2"/>
    </row>
    <row r="1165" spans="10:11" ht="12.75">
      <c r="J1165" s="2"/>
      <c r="K1165" s="2"/>
    </row>
    <row r="1166" spans="10:11" ht="12.75">
      <c r="J1166" s="2"/>
      <c r="K1166" s="2"/>
    </row>
    <row r="1167" spans="10:11" ht="12.75">
      <c r="J1167" s="2"/>
      <c r="K1167" s="2"/>
    </row>
    <row r="1168" spans="10:11" ht="12.75">
      <c r="J1168" s="2"/>
      <c r="K1168" s="2"/>
    </row>
    <row r="1169" spans="10:11" ht="12.75">
      <c r="J1169" s="2"/>
      <c r="K1169" s="2"/>
    </row>
    <row r="1170" spans="10:11" ht="12.75">
      <c r="J1170" s="2"/>
      <c r="K1170" s="2"/>
    </row>
    <row r="1171" spans="10:11" ht="12.75">
      <c r="J1171" s="2"/>
      <c r="K1171" s="2"/>
    </row>
    <row r="1172" spans="10:11" ht="12.75">
      <c r="J1172" s="2"/>
      <c r="K1172" s="2"/>
    </row>
    <row r="1173" spans="10:11" ht="12.75">
      <c r="J1173" s="2"/>
      <c r="K1173" s="2"/>
    </row>
  </sheetData>
  <sheetProtection/>
  <mergeCells count="3">
    <mergeCell ref="I4:K4"/>
    <mergeCell ref="A1:K1"/>
    <mergeCell ref="E4:G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FWENC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FWENC IT</dc:creator>
  <cp:keywords/>
  <dc:description/>
  <cp:lastModifiedBy>Merritt, Glenn (ECY)</cp:lastModifiedBy>
  <cp:lastPrinted>2008-10-21T17:00:39Z</cp:lastPrinted>
  <dcterms:created xsi:type="dcterms:W3CDTF">2004-08-19T23:42:34Z</dcterms:created>
  <dcterms:modified xsi:type="dcterms:W3CDTF">2008-10-21T20:39:43Z</dcterms:modified>
  <cp:category/>
  <cp:version/>
  <cp:contentType/>
  <cp:contentStatus/>
</cp:coreProperties>
</file>